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at\Desktop\"/>
    </mc:Choice>
  </mc:AlternateContent>
  <bookViews>
    <workbookView xWindow="0" yWindow="0" windowWidth="28800" windowHeight="12330"/>
  </bookViews>
  <sheets>
    <sheet name="אומדן תש&quot;ן" sheetId="1" r:id="rId1"/>
  </sheets>
  <definedNames>
    <definedName name="_xlnm.Print_Area" localSheetId="0">'אומדן תש"ן'!$A$1:$F$92</definedName>
    <definedName name="_xlnm.Print_Titles" localSheetId="0">'אומדן תש"ן'!$2:$5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 l="1"/>
  <c r="F60" i="1" l="1"/>
  <c r="F59" i="1"/>
  <c r="F58" i="1"/>
  <c r="F57" i="1"/>
  <c r="F31" i="1" l="1"/>
  <c r="F14" i="1"/>
  <c r="F12" i="1"/>
  <c r="F43" i="1" l="1"/>
  <c r="F26" i="1"/>
  <c r="F61" i="1" l="1"/>
  <c r="F42" i="1" l="1"/>
  <c r="F9" i="1"/>
  <c r="F56" i="1"/>
  <c r="F55" i="1"/>
  <c r="F29" i="1"/>
  <c r="F28" i="1"/>
  <c r="F10" i="1"/>
  <c r="F44" i="1"/>
  <c r="F20" i="1"/>
  <c r="F19" i="1"/>
  <c r="F39" i="1"/>
  <c r="F37" i="1"/>
  <c r="F40" i="1"/>
  <c r="F41" i="1"/>
  <c r="F30" i="1"/>
  <c r="F32" i="1"/>
  <c r="F33" i="1"/>
  <c r="F34" i="1"/>
  <c r="F35" i="1"/>
  <c r="F11" i="1"/>
  <c r="F13" i="1"/>
  <c r="F15" i="1"/>
  <c r="F16" i="1"/>
  <c r="F17" i="1"/>
  <c r="F18" i="1"/>
  <c r="F27" i="1"/>
  <c r="F38" i="1"/>
  <c r="F49" i="1"/>
  <c r="F50" i="1"/>
  <c r="F66" i="1"/>
  <c r="F67" i="1"/>
  <c r="F68" i="1"/>
  <c r="F69" i="1"/>
  <c r="F70" i="1"/>
  <c r="F71" i="1"/>
  <c r="F72" i="1"/>
  <c r="F73" i="1"/>
  <c r="F74" i="1"/>
  <c r="F75" i="1"/>
  <c r="F76" i="1"/>
  <c r="F77" i="1"/>
  <c r="F78" i="1"/>
  <c r="F79" i="1"/>
  <c r="F80" i="1"/>
  <c r="F81" i="1"/>
  <c r="F62" i="1" l="1"/>
  <c r="F45" i="1"/>
  <c r="F88" i="1" s="1"/>
  <c r="F22" i="1"/>
  <c r="F87" i="1" s="1"/>
  <c r="F51" i="1"/>
  <c r="F89" i="1" s="1"/>
  <c r="F90" i="1"/>
  <c r="F82" i="1"/>
  <c r="F91" i="1" s="1"/>
  <c r="F92" i="1" l="1"/>
</calcChain>
</file>

<file path=xl/sharedStrings.xml><?xml version="1.0" encoding="utf-8"?>
<sst xmlns="http://schemas.openxmlformats.org/spreadsheetml/2006/main" count="226" uniqueCount="147">
  <si>
    <t>מיכלית עם משאבת יניקה לדלק או מים, כולל ביצוע עבודות ניקוז/שאיבה ופינוי מהאתר.</t>
  </si>
  <si>
    <t>תת פרק 06.2 עבודות צנרת</t>
  </si>
  <si>
    <t>תת פרק 06.5 עבודות ביומית ועבודות ברירה שונות</t>
  </si>
  <si>
    <t>סה"כ</t>
  </si>
  <si>
    <t>כמות</t>
  </si>
  <si>
    <t>יחידה</t>
  </si>
  <si>
    <t>תאור העבודות</t>
  </si>
  <si>
    <t>מס' סידורי</t>
  </si>
  <si>
    <t>יח'</t>
  </si>
  <si>
    <t>קומפ'</t>
  </si>
  <si>
    <t>ש"ע</t>
  </si>
  <si>
    <t>מדחס 600 רגל-קוב-דקה; 7 אטמ'.</t>
  </si>
  <si>
    <t>כבאית עם מיכל מים ותרכיז קצף.</t>
  </si>
  <si>
    <t>06.1.001</t>
  </si>
  <si>
    <t>מ"ק</t>
  </si>
  <si>
    <t>06.1.005</t>
  </si>
  <si>
    <t>06.1.006</t>
  </si>
  <si>
    <t>06.1.008</t>
  </si>
  <si>
    <t>תת פרק  06.2 עבודות צנרת</t>
  </si>
  <si>
    <t>06.2.001</t>
  </si>
  <si>
    <t>06.2.003</t>
  </si>
  <si>
    <t>06.2.006</t>
  </si>
  <si>
    <t>06.2.007</t>
  </si>
  <si>
    <t>06.2.012</t>
  </si>
  <si>
    <t>06.2.011</t>
  </si>
  <si>
    <t>06.2.010</t>
  </si>
  <si>
    <t>06.2.008</t>
  </si>
  <si>
    <t>06.2.009</t>
  </si>
  <si>
    <t>06.2.014</t>
  </si>
  <si>
    <t>06.2.015</t>
  </si>
  <si>
    <t>06.3.001</t>
  </si>
  <si>
    <t>תת פרק 06.4 עבודות הכנה להגנה קתודית</t>
  </si>
  <si>
    <t>06.4.001</t>
  </si>
  <si>
    <t>06.4.002</t>
  </si>
  <si>
    <t>06.4.003</t>
  </si>
  <si>
    <t>06.4.004</t>
  </si>
  <si>
    <t>06.5.003</t>
  </si>
  <si>
    <t>06.5.004</t>
  </si>
  <si>
    <t>06.5.005</t>
  </si>
  <si>
    <t>06.5.006</t>
  </si>
  <si>
    <t>06.5.007</t>
  </si>
  <si>
    <t>06.5.008</t>
  </si>
  <si>
    <t>06.5.009</t>
  </si>
  <si>
    <t>06.5.010</t>
  </si>
  <si>
    <t>06.5.011</t>
  </si>
  <si>
    <t>06.5.012</t>
  </si>
  <si>
    <t>06.5.013</t>
  </si>
  <si>
    <t>06.5.015</t>
  </si>
  <si>
    <t>06.5.017</t>
  </si>
  <si>
    <t>אינץ'/ק</t>
  </si>
  <si>
    <t>עטיפת אביזר PLIDCO בסרט מתכווץ בחום. המדידה לפי קוטר הצינור באינץ'.</t>
  </si>
  <si>
    <t>הספקה והתקנה של שלט אזהרה, כולל יסוד מבטון.</t>
  </si>
  <si>
    <t>הספקת הציוד והחומרים שעל הקבלן לספק, בהתאם לרשימת החומרים.</t>
  </si>
  <si>
    <t xml:space="preserve"> סה"כ תת פרק  06.1 עבודות עפר, חפירות, אספלט, בטונים ועבודות נלוות:</t>
  </si>
  <si>
    <t>סה"כ תת פרק 06.2 עבודות צנרת:</t>
  </si>
  <si>
    <t>סה"כ 06.3 התקנת ציוד:</t>
  </si>
  <si>
    <t>סה"כ 06.4 הגנה קתודית:</t>
  </si>
  <si>
    <t>יעה אופני 950 או שווה ערך.</t>
  </si>
  <si>
    <t>מחפר זעיר.</t>
  </si>
  <si>
    <t>סה"כ 06.5 עבודות ביומית ועבודות ברירה שונות:</t>
  </si>
  <si>
    <t>מנהל עבודה.</t>
  </si>
  <si>
    <t>רתך, כולל רתכת או מתקן לחיתוך.</t>
  </si>
  <si>
    <t>מסגר או צנר.</t>
  </si>
  <si>
    <t>עוזר לפועל מקצועי.</t>
  </si>
  <si>
    <t>מנוף בעל כושר הרמה של 5 טון, זרוע 10 מ'.</t>
  </si>
  <si>
    <t>משאית סמי-טריילר להובלות עם מנוף.</t>
  </si>
  <si>
    <t>טנדר.</t>
  </si>
  <si>
    <t>משאבת ניקוז 100 ממ"ק/ש'; 20 מ', כולל הספקת אוויר דחוס, דיזל או חשמל להפעלת המשאבה.</t>
  </si>
  <si>
    <t>תת פרק 06.1 עבודות עפר</t>
  </si>
  <si>
    <t>תת פרק 06.3 התקנת ציוד</t>
  </si>
  <si>
    <t>תת פרק 06.4 עבודות הכנה להגנה קטודית</t>
  </si>
  <si>
    <t>תת פרק 06.5 עבודות ביומיות, ברירה ושונות</t>
  </si>
  <si>
    <t>06.2.005</t>
  </si>
  <si>
    <t xml:space="preserve">דף ריכוז </t>
  </si>
  <si>
    <t>פרק 06 עבודה</t>
  </si>
  <si>
    <t>מ"א</t>
  </si>
  <si>
    <t>מבחן לחץ נוסף של הקו לאחר תיקון צינור דולף</t>
  </si>
  <si>
    <t>קומפ.</t>
  </si>
  <si>
    <t>06.2.002</t>
  </si>
  <si>
    <t>06.5.014</t>
  </si>
  <si>
    <t>06.5.016</t>
  </si>
  <si>
    <t>06.5.018</t>
  </si>
  <si>
    <t>תת פרק  06.3 התקנת ציוד אחר</t>
  </si>
  <si>
    <t>מחפר 3 – JCB או שווה ערך.</t>
  </si>
  <si>
    <t>מחפר פיאט-אליס הד – 15 או שווה ערך.</t>
  </si>
  <si>
    <t>ריתוך צנרת דלק,{ריתוך שורש בארגון }ע"פ מפרט מצ"ב אביזרי צנרת ואוגנים, לרבות ריתוך חדירות, כולל צילומי רדיוגרפיה 100%, המדידה לפי אינץ'-קוטר של ריתוך (לדוגמא: עבור חיבור בריתוך של 2 צינורות בקוטר "10 או של צינור עם אביזר בקוטר "10 ישולם המחיר ליחידת ריתוך מוכפל ב- 10).</t>
  </si>
  <si>
    <t>06.1.003</t>
  </si>
  <si>
    <t>06.1.004</t>
  </si>
  <si>
    <t>06.2.016</t>
  </si>
  <si>
    <t>06.3.002</t>
  </si>
  <si>
    <t>כנ"ל , אך עפר מזוהם בדלק. כולל מסירת אישור הרשויות למפקח על פינוי לאתר פסולת מאושר.</t>
  </si>
  <si>
    <r>
      <t xml:space="preserve">פרק 06 כתב כמויות </t>
    </r>
    <r>
      <rPr>
        <b/>
        <sz val="13"/>
        <rFont val="David"/>
        <family val="2"/>
        <charset val="177"/>
      </rPr>
      <t xml:space="preserve">                                                                                                        </t>
    </r>
    <r>
      <rPr>
        <b/>
        <u/>
        <sz val="13"/>
        <rFont val="David"/>
        <family val="2"/>
        <charset val="177"/>
      </rPr>
      <t>תת פרק  06.1 עבודות עפר, חפירות, אספלט, בטונים ועבודות נלוות</t>
    </r>
  </si>
  <si>
    <t xml:space="preserve">מחיר יחידה </t>
  </si>
  <si>
    <t xml:space="preserve">אספקה והתקנה גדרות זמניים  בגובה 1.3 כולל פירוק וסילוק הגדר </t>
  </si>
  <si>
    <t>ביצוע חיתוך "קר", ללא שימוש באש, של צינור בו זרם דלק כולל הניקוז הסופי של הדלק מהצינור הנ"ל. המדידה לפי אינץ'-קוטר של החיתוך. לא כולל חיתוכי הצינור המיועד לפירוק.</t>
  </si>
  <si>
    <t>ביצוע בדיקות לטיב עטיפת הצנרת דלק DRAINAGE TEST ע"י בודק מאושר ע"י תש"ן לפי מפרט</t>
  </si>
  <si>
    <t>הספקה ופריסת סרט זיהוי לאורך קו צינור לאחר השלב הראשון של מילוי חוזר מעל הצנרת.</t>
  </si>
  <si>
    <t xml:space="preserve">פירוק צנרת דלק  טמונה עד "10  כולל  חפירה לגילוי צינורות ,חיתוכים "קרים", ללא שימוש באש, של צנרת דרכה זרם  דלק לאורכים עד 12 מ', הוצאת הצנרת ממקומה הנוכחי, לרבות שליפתה מתחת לצינורות  וכבלים ומתוך השרוול הקיים והעברתה למקום אליו יורה המפקח. לרבות הכשרת השטח לפני החפירה, חפירה וכיסוי החפירה לאחר פירוק הקו. </t>
  </si>
  <si>
    <t xml:space="preserve">השחלת צינור דלק עד "10 דרך צינור שרוול, כולל התקנה התקנת תמיכות טבעת על צינור הדלק וסנדלי תמיכה. המדידה לפי מטר-אורך                               </t>
  </si>
  <si>
    <t>06.2.004</t>
  </si>
  <si>
    <t>מעבר מולוך לאורך קטעי קו עד  "10 המבוטל, כולל הספקת גז חנקן לדחיסת המולוך, תכנון הספקה והתקנה מלוכדות זמניות וכד',הכול מושלם. כולל ניקוז וריקון הקו.</t>
  </si>
  <si>
    <t>מילוי צינור שלא ניתן לפרוק בדייס צמנטי .</t>
  </si>
  <si>
    <t>06.1.002</t>
  </si>
  <si>
    <t>06.1.009</t>
  </si>
  <si>
    <t>06.1.010</t>
  </si>
  <si>
    <t>06.2.013</t>
  </si>
  <si>
    <t>העתקת ומיגון קווי דלק של תש"ן</t>
  </si>
  <si>
    <t>ניקוז דלק מקו  עד "10  באמצעות מיכלית כביש והובלתו למסוף תשן על פי הצורך.</t>
  </si>
  <si>
    <t>שם הפרויקט : מסילה מזרחית הפרדה 121</t>
  </si>
  <si>
    <t>אומדן</t>
  </si>
  <si>
    <r>
      <t xml:space="preserve">חפירת/חציבה תעלת קו להנחת צנרת דלק בכל עומק, לרבות קבלת כל ההיתרים הדרושים מהרשויות לצורך ביצוע עבודות חפירה ותיאום והזמנת מפקחים אם יהיה צורך בכך. החפירה תבוצע לעומקים הנדרשים, וברוחב הנדרש לביצוע העבודה ע"פ התוכניות והנחיות המפקח, לרבות אבטחת יציבות דפנות החפירה ע"י דיפון ו/או שיפועים מתאימים, תמיכות זמניות לכבלים ולצינורות טמונים, שאיבת ופינוי מים מכל מקור , לרבות מילוי מוחזר של החפירה לאחר הנחת הצנרת, בשלבים, בחומר חפור מקומי, מפורר לפי חתך טיפוסי של התעלה. </t>
    </r>
    <r>
      <rPr>
        <b/>
        <sz val="13"/>
        <rFont val="David"/>
        <family val="2"/>
        <charset val="177"/>
      </rPr>
      <t xml:space="preserve"> </t>
    </r>
    <r>
      <rPr>
        <b/>
        <u/>
        <sz val="13"/>
        <rFont val="David"/>
        <family val="2"/>
        <charset val="177"/>
      </rPr>
      <t>התשלום לפי מטר אורך צינור מונח בתעלה.</t>
    </r>
  </si>
  <si>
    <t xml:space="preserve">התקנה וריתוך צינורות אוורור "2 בקצות צינור השרוול, התקנת סגירות בקצות צינור השרוול, השלמת שני קצות שרוול ע"י הרכבה וריתוך מעברים וקטעי צינור שרוול נוסף, ביצוע תמיכות בטון לצינור הדלק משני צידי השרוול. בדיקה חשמלית להוכחת חוסר מגע בין צינור הדלק לבין צינור השרוול לאחר השלמת מילוי תעלת הקו. הכל מושלם לפי התוכניות.    </t>
  </si>
  <si>
    <t>ביצוע התחברות צנרת לצינור דלק בשיטת ה- hot-tapping, כולל ריתוך weldolet בעת הזרמת דלק בקו וקדיחת חור. התחברות ע"י טה מפוצל במידה ותבוצע תשולם עם סעיף זה.</t>
  </si>
  <si>
    <t xml:space="preserve">עטיפת הצינור הקיים "10 בסרט פוליאתילן כפול (20 + 30 מילס) לצנרת במכונת עטיפה ידנית, לרבות ניקוי לדרגת ½ Sa 2,  מריחת פרימר, עטיפת סרט פנימי וסרט חיצוני, תיקונים והשלמות עטיפה. </t>
  </si>
  <si>
    <t>הסרה מושלמת של עטיפה חיצונית סרט פוליאתילן כפול של הצינור הקיים, ניקוי מכני מושלם של דופן הצינור, הוספה וסילוק חומרי העטיפה מהאתר.</t>
  </si>
  <si>
    <t>מילוי צנרת "10  שני קטעים באורך כולל של כ 200 מטר בחנקן בלחץ של 3 אטמ' לפחות כולל אטימת הצנרת, אספקה והרכבת כל האביזרים הנדרשים לביצוע העבודה במלואה , כולל אספקת שוחות והרכבת צנרת ואביזרים למילוי /ריקון חנקן ומערכת מדידת לחץ.</t>
  </si>
  <si>
    <t>06.2.017</t>
  </si>
  <si>
    <t>06.1.007</t>
  </si>
  <si>
    <t>סה"כ עבודות</t>
  </si>
  <si>
    <t>הכשרת רצועת קרקע לרוחב הנדרש לצורך ביצוע העבודות, לרבות הכנת דרכי גישה, כניסות לאורך הרצועה, החזרה למצבן הקודם של דרכים קיימות אשר נפגעו במהלך העבודות. קבלת כל האישורים לדרכי הגישה. כולל פינוי ערימות פסולת ועפר מתוואי העבודות למקום פינוי מאושר ע"י הרשויות.  בכל אתרי העבודה.</t>
  </si>
  <si>
    <t>חפירת בורות גישוש בעבודת ידיים ובעזרת כלי חפירה זעירים לגילוי מיקום ועומק צינורות, כבלים ומתקנים טמונים אחרים. חפירת בורות עבור גילוי מיקום צינור דלק קיים.  כולל אבטחת יציבות דפנות החפירה ע"י דיפון ו/או שיפועים מתאימים, לרבות מילוי התעלה בגמר המדידה. התשלום עבור כל בור בכל עומק.</t>
  </si>
  <si>
    <t>כנ"ל אך בשאיבת עפר</t>
  </si>
  <si>
    <t>קומפלט</t>
  </si>
  <si>
    <t>הספקת חול מחצבה אינרטי לפי המפרט, חופשי מכל חומר ארוגני או קורוזיבי, כולל פיזור וריפוד לפני הנחת הצינורות בחפירה ומילוי בשכבות לאחר הנחת הצינורות עד לגובה שיקבע ע"י המפקח; הידוק בשכבות 20 ס"מ בהצפת מים. המדידה לצורך תשלום: לפי נפח החול בתעלה לאחר ההידוק. יבוצע ע"פ הוראת המפקח בכתב.</t>
  </si>
  <si>
    <t>פינוי עודפי עפר מאתר העבודות למקום אשר אושר ע"י הרשויות , כולל העמסה והובלה. ומסירת אישור הרשויות למפקח על פינוי לאתר פסולת מאושר. כולל אגרות</t>
  </si>
  <si>
    <r>
      <t xml:space="preserve">התארגנות הקבלן כולל הוצאת כל האישורים הנדרשים לביצוע העבודה וקבלת כל ההיתרים על פי דין, תאום עם גורמי תשתית, הקמת אתרי התארגנות , </t>
    </r>
    <r>
      <rPr>
        <b/>
        <u/>
        <sz val="13"/>
        <rFont val="David"/>
        <family val="2"/>
      </rPr>
      <t>ביטוחים נדרשים</t>
    </r>
    <r>
      <rPr>
        <sz val="13"/>
        <rFont val="David"/>
        <family val="2"/>
        <charset val="177"/>
      </rPr>
      <t xml:space="preserve"> וכל ההוצאות הקשורות להתארגנות, לאתר ההתארגנות, ולביצוע העבודות.</t>
    </r>
  </si>
  <si>
    <t>פיקוח על עבודות על ידי רשויות : רכבת, קצא"א, חב' תקשורת,עתיקות  וכו'..תשלום לפי קבלות.</t>
  </si>
  <si>
    <t xml:space="preserve">הנחת קו דלק בקוטר "10 עטופים בעטיפת PP, כולל הובלה, אחסון, מדידה, פיזור, מעברים מתחת לצינורות או כבלים מסומנים בתוכנית, כיפוף קשתות, חיתוך, עשיית פזות לריתוך, אספקה והתקנה של עטיפת ראשי ריתוך ותיקוני עטיפה מ PP על פי מפרט מיוחד, הורדה לתעלה, הנחה לפי בעומק הנדרש, התקנת ספחים וקשתות, חיבורי tie-in, בדיקות לחץ, מעבר מולוכים, התקנת אביזרים וכו', בדיקת טיב העטיפה, מילוי התעלה עד לרום הקרקע הקיים הכל מושלם.  כולל הספקת מים לביצוע טסט לחץ. 
המדידה לפי מטר-אורך צינור מונח באדמה.   
הערה: עבודות החפירה, החציבה, כיסוי הצינור בחול והריתוך אינן כלולות בסעיף זה </t>
  </si>
  <si>
    <t>התחברות לקו בו זרם דלק באמצעות מחבר W+E PLIDCO, כולל ריתוך היקפי וריתוך ברגים בעת הזרמת דלק בקו, ובדיקת NDT לריתוך ע"י מעבדה מאושרת ע"י תש"ן. ההתחברות תבוצע בעזרת מחבר CLAMP +RINGS אשר יושאל ויוחזר לתש"ן. הרכבת ופירוק המחבר תתבצע לפי הוראות היצרן.</t>
  </si>
  <si>
    <t>אספקת נקודת מדידה וחלוקת זרם במידות 500*400*200 כולל חיבורי הכבלים לקווי הדלק והתשתיות הסמוכות, ריתוך הכבלים לתשתיות ובידודם, הנחת כבלי החשמל, שלטי סימון, תגי סימון על הכבלים חפירות ועבודות עזר, תאום עם בעלי התשתיות, צביעה, גירטז בורגי החיבור, הכנת תרשים של הנקודה, חיבור בורג מבודד וריתוך המכסה (אם נדרש), אספקה והתקנת כל הברגים האומים והדיסקיות. הנ"ל יהיו עשויים מפליז, הכל לפי סטנדרט חב' תש"ן.</t>
  </si>
  <si>
    <t>06.4.006</t>
  </si>
  <si>
    <t>06.4.007</t>
  </si>
  <si>
    <t>אספקת יחידת מדידה ושידור
 ERv2probe,Rod,Fe,1cm2,500μm,12m
מתוצרת MetriCorr כולל הובלה לאתר והתקנתה ליד הצינור וכיסוי.</t>
  </si>
  <si>
    <t>התקנת קונסטרוקציה מתכת עבור נקודה חכמה וגדר רשת היקפית עם עמודים במידות 2*2 כולל שער פשפש, יסודות, משטח בטון ומצעים לפי סטנדרט חברת תש"ן,
לרבות אספקת כל החומרים הנדרשים והובלתם לאתר ההתקנה.</t>
  </si>
  <si>
    <t>אספקת תא יחוס קבוע מסוג  " Stelth -7 " , 
מודל  SRE-022-CIY עם כבל מקורי 20 מטר מתוצרת חברת BORIN או ש"ע באישור מתכנן והתקנתו כולל עבודות חפירה, חיבור כבל  לנקודת מדידה כולל שילוט</t>
  </si>
  <si>
    <t>אספקה והתקנת נקודת מדידה חכמה כולל התאמה לשידור נתונים מסוג
Slimline Remote Monitoring Pack, solar G  מתוצרת MetriCorr או ש"ע באישור המתכנן ומזמין לרבות שכר עבור שידור וכניסה לאתר למשך 5 שנים, כולל  התקנות ארון, מכשירים וחיבורו בהתאם להנחיות נציג  טכני של היצרן, חומר עזר הנדרש להתקנה שלמה ותקינה של הנקודה.</t>
  </si>
  <si>
    <r>
      <t xml:space="preserve">אספקה והתקנת קופון </t>
    </r>
    <r>
      <rPr>
        <sz val="13"/>
        <rFont val="Times New Roman"/>
        <family val="1"/>
      </rPr>
      <t>"AC Corrosion Coupon 1cm</t>
    </r>
    <r>
      <rPr>
        <vertAlign val="superscript"/>
        <sz val="13"/>
        <rFont val="Times New Roman"/>
        <family val="1"/>
      </rPr>
      <t>2</t>
    </r>
    <r>
      <rPr>
        <sz val="13"/>
        <rFont val="Times New Roman"/>
        <family val="1"/>
      </rPr>
      <t>"</t>
    </r>
    <r>
      <rPr>
        <sz val="13"/>
        <rFont val="David"/>
        <family val="2"/>
      </rPr>
      <t xml:space="preserve"> מתוצרת </t>
    </r>
    <r>
      <rPr>
        <sz val="13"/>
        <rFont val="Times New Roman"/>
        <family val="1"/>
      </rPr>
      <t>MCMiller</t>
    </r>
    <r>
      <rPr>
        <sz val="13"/>
        <rFont val="David"/>
        <family val="2"/>
      </rPr>
      <t xml:space="preserve"> ( מס' קטלוגי </t>
    </r>
    <r>
      <rPr>
        <sz val="13"/>
        <rFont val="Times New Roman"/>
        <family val="1"/>
      </rPr>
      <t xml:space="preserve"> COU075 </t>
    </r>
    <r>
      <rPr>
        <sz val="13"/>
        <rFont val="David"/>
        <family val="2"/>
      </rPr>
      <t>) עם כבל באורך 30 מטר</t>
    </r>
    <r>
      <rPr>
        <sz val="13"/>
        <rFont val="David"/>
        <family val="2"/>
        <charset val="177"/>
      </rPr>
      <t xml:space="preserve"> כולל עבודות חפירה, חיבור כבל  לנקודת מדידה כולל שילוט</t>
    </r>
  </si>
  <si>
    <t>תוכניות עדות ובדיקות חשמליות.</t>
  </si>
  <si>
    <t>06.4.005</t>
  </si>
  <si>
    <t>06.1.011</t>
  </si>
  <si>
    <t>06.1.012</t>
  </si>
  <si>
    <t xml:space="preserve">טיפול בקבלת היתרים הדרושים לביצוע עבודה מכל הגורמים </t>
  </si>
  <si>
    <t>קומפי</t>
  </si>
  <si>
    <t>תאריך עדכון 09/05/21</t>
  </si>
  <si>
    <r>
      <t xml:space="preserve">תכנון וביצוע דיפונים  ותמיכות (ע"י יועץ קרקע ומהנדס רישוי) לחפירה </t>
    </r>
    <r>
      <rPr>
        <b/>
        <sz val="13"/>
        <color rgb="FFFF0000"/>
        <rFont val="David"/>
        <family val="2"/>
      </rPr>
      <t>כל  הבורות</t>
    </r>
    <r>
      <rPr>
        <sz val="13"/>
        <rFont val="David"/>
        <family val="2"/>
        <charset val="177"/>
      </rPr>
      <t xml:space="preserve"> כניסה ויציאה של הקידוחים ובכל מקום שתדרש הפרדה </t>
    </r>
    <r>
      <rPr>
        <b/>
        <sz val="13"/>
        <color rgb="FFFF0000"/>
        <rFont val="David"/>
        <family val="2"/>
      </rPr>
      <t>בין קו דלק  של תשן וקווים אחרים של קצא"א ,מקורות וכו'   . לכל האתרים.</t>
    </r>
  </si>
  <si>
    <r>
      <t xml:space="preserve">התקנת שרוול </t>
    </r>
    <r>
      <rPr>
        <b/>
        <sz val="13"/>
        <rFont val="David"/>
        <family val="2"/>
      </rPr>
      <t>"24</t>
    </r>
    <r>
      <rPr>
        <sz val="13"/>
        <rFont val="David"/>
        <family val="2"/>
      </rPr>
      <t xml:space="preserve"> בקידוח אופק</t>
    </r>
    <r>
      <rPr>
        <b/>
        <sz val="14"/>
        <rFont val="David"/>
        <family val="2"/>
      </rPr>
      <t xml:space="preserve">י משולב / HDD </t>
    </r>
    <r>
      <rPr>
        <sz val="13"/>
        <rFont val="David"/>
        <family val="2"/>
      </rPr>
      <t xml:space="preserve"> כמצוין בתוכניות, ביצוע בורות כניסה ויציאה, אבטחת יציבות דפנות החפירה ע"י דיפון ו/או שיפועים מתאימים כולל תימוך הבור מחוץ לרצועת קצא"א; שאיבת מי-תהום במידת הצורך; </t>
    </r>
    <r>
      <rPr>
        <b/>
        <u/>
        <sz val="13"/>
        <rFont val="David"/>
        <family val="2"/>
      </rPr>
      <t>הכנה וריתוך מלא של צינורות השרוול</t>
    </r>
    <r>
      <rPr>
        <sz val="13"/>
        <rFont val="David"/>
        <family val="2"/>
      </rPr>
      <t>; ריתוך והתקנת נשמים; כולל תמיכות בין שלבי ביצוע לפי תכ' ST-100-23 הכל מושלם.  התשלום ע"פ אורך השרוול מונח בקרקע .</t>
    </r>
    <r>
      <rPr>
        <sz val="13"/>
        <color rgb="FFFF0000"/>
        <rFont val="David"/>
        <family val="2"/>
      </rPr>
      <t xml:space="preserve"> ( כולל : סנסורים , מערכות בקרה , מודד מוסמך במהלך ביצוע -  כמו נתיבי איילון )</t>
    </r>
  </si>
  <si>
    <r>
      <t xml:space="preserve">עטיפת קרה מסוג Densolen Two Tape System N60/S20 עם שכבת יסוד DENSOLEN Primer HT  בהתאם להוראות היצרן, מתאימה לעטיפת פוליפרופופילן, לרבות ניקוי לדרגת ½ Sa 2,  מריחת פרימר, עטיפת סרט פנימי וסרט חיצוני, תיקונים והשלמות עטיפה.  אספקת החומרים  הדרושים לסעיף זה ע"י הקבלן( </t>
    </r>
    <r>
      <rPr>
        <sz val="13"/>
        <color rgb="FFFF0000"/>
        <rFont val="David"/>
        <family val="2"/>
      </rPr>
      <t>לכל הפרויקט כולל תפרים , מחברים וכו'</t>
    </r>
    <r>
      <rPr>
        <sz val="13"/>
        <rFont val="David"/>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</si>
</sst>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charset val="177"/>
    </font>
    <font>
      <sz val="12"/>
      <name val="David"/>
      <family val="2"/>
      <charset val="177"/>
    </font>
    <font>
      <b/>
      <sz val="12"/>
      <name val="David"/>
      <family val="2"/>
      <charset val="177"/>
    </font>
    <font>
      <b/>
      <u val="double"/>
      <sz val="12"/>
      <name val="David"/>
      <family val="2"/>
      <charset val="177"/>
    </font>
    <font>
      <sz val="16"/>
      <name val="David"/>
      <family val="2"/>
      <charset val="177"/>
    </font>
    <font>
      <sz val="16"/>
      <name val="Arial"/>
      <family val="2"/>
    </font>
    <font>
      <sz val="13"/>
      <name val="David"/>
      <family val="2"/>
      <charset val="177"/>
    </font>
    <font>
      <b/>
      <u/>
      <sz val="13"/>
      <name val="David"/>
      <family val="2"/>
      <charset val="177"/>
    </font>
    <font>
      <b/>
      <sz val="13"/>
      <name val="David"/>
      <family val="2"/>
      <charset val="177"/>
    </font>
    <font>
      <sz val="13"/>
      <name val="David"/>
      <family val="2"/>
      <charset val="177"/>
    </font>
    <font>
      <sz val="13"/>
      <name val="Arial"/>
      <family val="2"/>
    </font>
    <font>
      <b/>
      <sz val="14"/>
      <name val="David"/>
      <family val="2"/>
      <charset val="177"/>
    </font>
    <font>
      <b/>
      <u/>
      <sz val="13"/>
      <name val="David"/>
      <family val="2"/>
    </font>
    <font>
      <sz val="12"/>
      <name val="Arial"/>
      <family val="2"/>
      <scheme val="minor"/>
    </font>
    <font>
      <sz val="13"/>
      <name val="Arial"/>
      <family val="2"/>
      <scheme val="minor"/>
    </font>
    <font>
      <sz val="13"/>
      <name val="David"/>
      <family val="2"/>
    </font>
    <font>
      <sz val="14"/>
      <name val="David"/>
      <family val="2"/>
    </font>
    <font>
      <sz val="13"/>
      <name val="Times New Roman"/>
      <family val="1"/>
    </font>
    <font>
      <vertAlign val="superscript"/>
      <sz val="13"/>
      <name val="Times New Roman"/>
      <family val="1"/>
    </font>
    <font>
      <b/>
      <sz val="13"/>
      <color rgb="FFFF0000"/>
      <name val="David"/>
      <family val="2"/>
    </font>
    <font>
      <b/>
      <sz val="14"/>
      <color rgb="FFFF0000"/>
      <name val="David"/>
      <family val="2"/>
      <charset val="177"/>
    </font>
    <font>
      <b/>
      <sz val="14"/>
      <color rgb="FFFF0000"/>
      <name val="Arial"/>
      <family val="2"/>
      <scheme val="minor"/>
    </font>
    <font>
      <b/>
      <sz val="12"/>
      <name val="David"/>
      <family val="2"/>
    </font>
    <font>
      <sz val="16"/>
      <name val="David"/>
      <family val="2"/>
    </font>
    <font>
      <b/>
      <sz val="13"/>
      <name val="David"/>
      <family val="2"/>
    </font>
    <font>
      <b/>
      <sz val="14"/>
      <name val="David"/>
      <family val="2"/>
    </font>
    <font>
      <sz val="13"/>
      <color rgb="FFFF0000"/>
      <name val="David"/>
      <family val="2"/>
    </font>
    <font>
      <b/>
      <sz val="20"/>
      <name val="David"/>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4">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style="double">
        <color indexed="64"/>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double">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191">
    <xf numFmtId="0" fontId="0" fillId="0" borderId="0" xfId="0"/>
    <xf numFmtId="0" fontId="13" fillId="0" borderId="0" xfId="0" applyFont="1" applyAlignment="1">
      <alignment vertical="center"/>
    </xf>
    <xf numFmtId="0" fontId="13" fillId="0" borderId="0" xfId="0" applyFont="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Alignment="1">
      <alignment horizontal="center" vertical="center"/>
    </xf>
    <xf numFmtId="0" fontId="2" fillId="0" borderId="0" xfId="0" applyFont="1" applyFill="1" applyAlignment="1">
      <alignment horizontal="right" vertical="center"/>
    </xf>
    <xf numFmtId="0" fontId="1" fillId="0" borderId="0" xfId="0" applyFont="1" applyFill="1" applyBorder="1" applyAlignment="1">
      <alignment horizontal="center" vertical="center"/>
    </xf>
    <xf numFmtId="0" fontId="2"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right" vertical="center" wrapText="1"/>
    </xf>
    <xf numFmtId="3" fontId="1" fillId="0" borderId="0" xfId="0" applyNumberFormat="1" applyFont="1" applyFill="1" applyAlignment="1">
      <alignment vertical="center"/>
    </xf>
    <xf numFmtId="3" fontId="2" fillId="0" borderId="0" xfId="0" applyNumberFormat="1" applyFont="1" applyFill="1" applyBorder="1" applyAlignment="1">
      <alignment horizontal="center" vertical="center" wrapText="1"/>
    </xf>
    <xf numFmtId="0" fontId="6" fillId="0" borderId="1" xfId="0" applyFont="1" applyFill="1" applyBorder="1" applyAlignment="1">
      <alignment horizontal="right" vertical="center" wrapText="1"/>
    </xf>
    <xf numFmtId="0" fontId="6" fillId="0" borderId="2" xfId="0" applyFont="1" applyFill="1" applyBorder="1" applyAlignment="1">
      <alignment horizontal="right" vertical="center" wrapText="1"/>
    </xf>
    <xf numFmtId="0" fontId="6" fillId="0" borderId="2" xfId="0"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0" fontId="14" fillId="0" borderId="0" xfId="0" applyFont="1" applyAlignment="1">
      <alignment vertical="center"/>
    </xf>
    <xf numFmtId="0" fontId="6" fillId="0" borderId="2" xfId="0" applyFont="1" applyFill="1" applyBorder="1" applyAlignment="1">
      <alignment horizontal="right" vertical="center" wrapText="1" readingOrder="2"/>
    </xf>
    <xf numFmtId="0" fontId="14" fillId="0" borderId="0" xfId="0" applyFont="1" applyAlignment="1">
      <alignment horizontal="center" vertical="center"/>
    </xf>
    <xf numFmtId="49" fontId="6" fillId="0" borderId="2" xfId="0" applyNumberFormat="1" applyFont="1" applyFill="1" applyBorder="1" applyAlignment="1"/>
    <xf numFmtId="49" fontId="6" fillId="0" borderId="3" xfId="0" applyNumberFormat="1" applyFont="1" applyFill="1" applyBorder="1" applyAlignment="1">
      <alignment horizontal="right" wrapText="1"/>
    </xf>
    <xf numFmtId="3" fontId="6" fillId="0" borderId="3" xfId="0" applyNumberFormat="1" applyFont="1" applyFill="1" applyBorder="1" applyAlignment="1">
      <alignment horizontal="center" wrapText="1"/>
    </xf>
    <xf numFmtId="0" fontId="8" fillId="0" borderId="5" xfId="0" applyFont="1" applyFill="1" applyBorder="1" applyAlignment="1">
      <alignment horizontal="center" vertical="center" wrapText="1"/>
    </xf>
    <xf numFmtId="0" fontId="6" fillId="0" borderId="0" xfId="0" applyFont="1" applyFill="1" applyBorder="1" applyAlignment="1">
      <alignment horizontal="center" vertical="center"/>
    </xf>
    <xf numFmtId="0" fontId="8" fillId="0" borderId="0" xfId="0" applyFont="1" applyFill="1" applyBorder="1" applyAlignment="1">
      <alignment horizontal="right" vertical="center" wrapText="1"/>
    </xf>
    <xf numFmtId="0" fontId="8" fillId="0"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right" vertical="center"/>
    </xf>
    <xf numFmtId="0" fontId="6" fillId="0" borderId="6" xfId="0" applyFont="1" applyFill="1" applyBorder="1" applyAlignment="1">
      <alignment horizontal="right" vertical="center" wrapText="1"/>
    </xf>
    <xf numFmtId="0" fontId="7" fillId="0" borderId="7" xfId="0" applyFont="1" applyFill="1" applyBorder="1" applyAlignment="1">
      <alignment horizontal="right" vertical="center" wrapText="1"/>
    </xf>
    <xf numFmtId="0" fontId="6" fillId="0" borderId="7" xfId="0" applyFont="1" applyFill="1" applyBorder="1" applyAlignment="1">
      <alignment horizontal="center" vertical="center" wrapText="1"/>
    </xf>
    <xf numFmtId="3" fontId="6" fillId="0" borderId="7" xfId="0" applyNumberFormat="1" applyFont="1" applyFill="1" applyBorder="1" applyAlignment="1">
      <alignment horizontal="right" vertical="center" wrapText="1"/>
    </xf>
    <xf numFmtId="0" fontId="6" fillId="0" borderId="8" xfId="0" applyFont="1" applyFill="1" applyBorder="1" applyAlignment="1">
      <alignment horizontal="right" vertical="center" wrapText="1"/>
    </xf>
    <xf numFmtId="0" fontId="6" fillId="0" borderId="8" xfId="0" applyFont="1" applyFill="1" applyBorder="1" applyAlignment="1">
      <alignment horizontal="center" vertical="center"/>
    </xf>
    <xf numFmtId="3" fontId="6" fillId="0" borderId="8" xfId="0" applyNumberFormat="1" applyFont="1" applyFill="1" applyBorder="1" applyAlignment="1">
      <alignment horizontal="center" vertical="center" wrapText="1"/>
    </xf>
    <xf numFmtId="0" fontId="6" fillId="0" borderId="9" xfId="0" applyFont="1" applyFill="1" applyBorder="1" applyAlignment="1">
      <alignment vertical="center"/>
    </xf>
    <xf numFmtId="0" fontId="8" fillId="0" borderId="10" xfId="0" applyFont="1" applyFill="1" applyBorder="1" applyAlignment="1">
      <alignment horizontal="right" vertical="center" wrapText="1"/>
    </xf>
    <xf numFmtId="0" fontId="6" fillId="0" borderId="10" xfId="0" applyFont="1" applyFill="1" applyBorder="1" applyAlignment="1">
      <alignment vertical="center"/>
    </xf>
    <xf numFmtId="3" fontId="6" fillId="0" borderId="10" xfId="0" applyNumberFormat="1" applyFont="1" applyFill="1" applyBorder="1" applyAlignment="1">
      <alignment horizontal="center" vertical="center"/>
    </xf>
    <xf numFmtId="0" fontId="14" fillId="0" borderId="0" xfId="0" applyFont="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vertical="center"/>
    </xf>
    <xf numFmtId="0" fontId="8" fillId="0" borderId="2" xfId="0" applyFont="1" applyFill="1" applyBorder="1" applyAlignment="1">
      <alignment horizontal="right" vertical="center" wrapText="1"/>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right" vertical="center" wrapText="1"/>
    </xf>
    <xf numFmtId="0" fontId="7" fillId="0" borderId="7" xfId="0" applyFont="1" applyFill="1" applyBorder="1" applyAlignment="1">
      <alignment horizontal="right" vertical="center"/>
    </xf>
    <xf numFmtId="0" fontId="8" fillId="0" borderId="4" xfId="0" applyFont="1" applyFill="1" applyBorder="1" applyAlignment="1">
      <alignment vertical="center" wrapText="1"/>
    </xf>
    <xf numFmtId="0" fontId="8" fillId="0" borderId="5" xfId="0" applyFont="1" applyFill="1" applyBorder="1" applyAlignment="1">
      <alignment horizontal="right" vertical="center" wrapText="1"/>
    </xf>
    <xf numFmtId="3" fontId="8" fillId="0" borderId="5"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xf>
    <xf numFmtId="0" fontId="8" fillId="0" borderId="0" xfId="0" applyFont="1" applyFill="1" applyBorder="1" applyAlignment="1">
      <alignment vertical="center" wrapText="1"/>
    </xf>
    <xf numFmtId="0" fontId="6" fillId="0" borderId="13" xfId="0" applyFont="1" applyFill="1" applyBorder="1" applyAlignment="1">
      <alignment horizontal="right" vertical="center" readingOrder="2"/>
    </xf>
    <xf numFmtId="0" fontId="6" fillId="0" borderId="14" xfId="0" applyFont="1" applyFill="1" applyBorder="1" applyAlignment="1">
      <alignment horizontal="right" vertical="center" readingOrder="2"/>
    </xf>
    <xf numFmtId="0" fontId="6" fillId="0" borderId="14" xfId="0" applyFont="1" applyFill="1" applyBorder="1" applyAlignment="1">
      <alignment horizontal="center" vertical="center"/>
    </xf>
    <xf numFmtId="3" fontId="8"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right" vertical="center" wrapText="1"/>
    </xf>
    <xf numFmtId="0" fontId="2" fillId="0" borderId="16" xfId="0"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0" fontId="14" fillId="0" borderId="0" xfId="0" applyFont="1" applyFill="1" applyAlignment="1">
      <alignment vertical="center"/>
    </xf>
    <xf numFmtId="0" fontId="6" fillId="0" borderId="17" xfId="0" applyFont="1" applyFill="1" applyBorder="1" applyAlignment="1">
      <alignment horizontal="right" vertical="center" wrapText="1"/>
    </xf>
    <xf numFmtId="0" fontId="7" fillId="0" borderId="18" xfId="0" applyFont="1" applyFill="1" applyBorder="1" applyAlignment="1">
      <alignment horizontal="right" vertical="center" wrapText="1"/>
    </xf>
    <xf numFmtId="0" fontId="6" fillId="0" borderId="18" xfId="0" applyFont="1" applyFill="1" applyBorder="1" applyAlignment="1">
      <alignment horizontal="center" vertical="center" wrapText="1"/>
    </xf>
    <xf numFmtId="3" fontId="6" fillId="0" borderId="18" xfId="0" applyNumberFormat="1" applyFont="1" applyFill="1" applyBorder="1" applyAlignment="1">
      <alignment horizontal="right" vertical="center" wrapText="1"/>
    </xf>
    <xf numFmtId="0" fontId="1" fillId="2" borderId="0" xfId="0" applyFont="1" applyFill="1" applyAlignment="1">
      <alignment horizontal="center" vertical="center"/>
    </xf>
    <xf numFmtId="0" fontId="8" fillId="0" borderId="23" xfId="0" applyFont="1" applyFill="1" applyBorder="1" applyAlignment="1">
      <alignment vertical="center"/>
    </xf>
    <xf numFmtId="0" fontId="8" fillId="0" borderId="24" xfId="0" applyFont="1" applyFill="1" applyBorder="1" applyAlignment="1">
      <alignment horizontal="right" vertical="center"/>
    </xf>
    <xf numFmtId="0" fontId="6" fillId="0" borderId="24" xfId="0" applyFont="1" applyFill="1" applyBorder="1" applyAlignment="1">
      <alignment horizontal="center" vertical="center"/>
    </xf>
    <xf numFmtId="3" fontId="8" fillId="0" borderId="24" xfId="0" applyNumberFormat="1" applyFont="1" applyFill="1" applyBorder="1" applyAlignment="1">
      <alignment horizontal="center" vertical="center" wrapText="1"/>
    </xf>
    <xf numFmtId="0" fontId="6" fillId="0" borderId="1" xfId="0" applyFont="1" applyFill="1" applyBorder="1" applyAlignment="1">
      <alignment horizontal="right" vertical="top" wrapText="1"/>
    </xf>
    <xf numFmtId="0" fontId="6" fillId="0" borderId="7" xfId="0" applyFont="1" applyFill="1" applyBorder="1" applyAlignment="1">
      <alignment horizontal="right" vertical="top" wrapText="1"/>
    </xf>
    <xf numFmtId="0" fontId="6" fillId="0" borderId="0" xfId="0" applyFont="1" applyFill="1"/>
    <xf numFmtId="3" fontId="6" fillId="0" borderId="21" xfId="0" applyNumberFormat="1" applyFont="1" applyFill="1" applyBorder="1" applyAlignment="1">
      <alignment horizontal="center" vertical="center"/>
    </xf>
    <xf numFmtId="0" fontId="6" fillId="0" borderId="7" xfId="0" applyFont="1" applyFill="1" applyBorder="1" applyAlignment="1">
      <alignment horizontal="right" vertical="center" wrapText="1"/>
    </xf>
    <xf numFmtId="0" fontId="6" fillId="0" borderId="2" xfId="0" applyFont="1" applyFill="1" applyBorder="1" applyAlignment="1">
      <alignment wrapText="1"/>
    </xf>
    <xf numFmtId="3" fontId="6" fillId="0" borderId="7" xfId="0" applyNumberFormat="1" applyFont="1" applyFill="1" applyBorder="1" applyAlignment="1">
      <alignment horizontal="center" vertical="center" wrapText="1"/>
    </xf>
    <xf numFmtId="3" fontId="3" fillId="0" borderId="0" xfId="0" applyNumberFormat="1" applyFont="1" applyFill="1" applyAlignment="1">
      <alignment vertical="center"/>
    </xf>
    <xf numFmtId="3" fontId="2" fillId="0" borderId="26" xfId="0" applyNumberFormat="1" applyFont="1" applyFill="1" applyBorder="1" applyAlignment="1">
      <alignment horizontal="center" vertical="center" wrapText="1"/>
    </xf>
    <xf numFmtId="3" fontId="6" fillId="0" borderId="20" xfId="0" applyNumberFormat="1" applyFont="1" applyFill="1" applyBorder="1" applyAlignment="1">
      <alignment horizontal="right" vertical="center" wrapText="1"/>
    </xf>
    <xf numFmtId="3" fontId="6" fillId="0" borderId="21" xfId="0" applyNumberFormat="1" applyFont="1" applyFill="1" applyBorder="1" applyAlignment="1">
      <alignment horizontal="center"/>
    </xf>
    <xf numFmtId="3" fontId="6" fillId="0" borderId="27" xfId="0" applyNumberFormat="1" applyFont="1" applyFill="1" applyBorder="1" applyAlignment="1">
      <alignment horizontal="center" wrapText="1"/>
    </xf>
    <xf numFmtId="3" fontId="6" fillId="0" borderId="29" xfId="0" applyNumberFormat="1" applyFont="1" applyFill="1" applyBorder="1" applyAlignment="1">
      <alignment horizontal="right" vertical="center" wrapText="1"/>
    </xf>
    <xf numFmtId="3" fontId="8" fillId="0" borderId="0" xfId="0" applyNumberFormat="1" applyFont="1" applyFill="1" applyBorder="1" applyAlignment="1">
      <alignment horizontal="center" vertical="center" readingOrder="2"/>
    </xf>
    <xf numFmtId="3" fontId="6" fillId="0" borderId="22" xfId="0" applyNumberFormat="1"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3" fontId="8" fillId="0" borderId="31" xfId="0" applyNumberFormat="1" applyFont="1" applyFill="1" applyBorder="1" applyAlignment="1">
      <alignment horizontal="center" vertical="center"/>
    </xf>
    <xf numFmtId="3" fontId="8" fillId="0" borderId="2" xfId="0" applyNumberFormat="1" applyFont="1" applyFill="1" applyBorder="1" applyAlignment="1">
      <alignment horizontal="center" vertical="center"/>
    </xf>
    <xf numFmtId="3" fontId="8" fillId="0" borderId="28" xfId="0" applyNumberFormat="1" applyFont="1" applyFill="1" applyBorder="1" applyAlignment="1">
      <alignment horizontal="center" vertical="center" wrapText="1"/>
    </xf>
    <xf numFmtId="3" fontId="9" fillId="0" borderId="33" xfId="0" applyNumberFormat="1" applyFont="1" applyFill="1" applyBorder="1" applyAlignment="1">
      <alignment horizontal="right" vertical="center"/>
    </xf>
    <xf numFmtId="3" fontId="2" fillId="0" borderId="0" xfId="0" applyNumberFormat="1" applyFont="1" applyFill="1" applyBorder="1" applyAlignment="1">
      <alignment horizontal="center" vertical="center" readingOrder="2"/>
    </xf>
    <xf numFmtId="3" fontId="6" fillId="3" borderId="2" xfId="0" applyNumberFormat="1" applyFont="1" applyFill="1" applyBorder="1" applyAlignment="1">
      <alignment horizontal="center" vertical="center" wrapText="1"/>
    </xf>
    <xf numFmtId="3" fontId="6" fillId="3" borderId="2" xfId="0" applyNumberFormat="1" applyFont="1" applyFill="1" applyBorder="1" applyAlignment="1">
      <alignment horizontal="center"/>
    </xf>
    <xf numFmtId="0" fontId="14" fillId="0" borderId="0" xfId="0" applyFont="1" applyBorder="1" applyAlignment="1">
      <alignment horizontal="center" vertical="center"/>
    </xf>
    <xf numFmtId="0" fontId="15" fillId="0" borderId="2" xfId="0" applyFont="1" applyFill="1" applyBorder="1" applyAlignment="1">
      <alignment horizontal="right" vertical="center" wrapText="1"/>
    </xf>
    <xf numFmtId="3" fontId="16" fillId="0" borderId="2" xfId="0" applyNumberFormat="1" applyFont="1" applyFill="1" applyBorder="1" applyAlignment="1">
      <alignment horizontal="center" vertical="center" wrapText="1"/>
    </xf>
    <xf numFmtId="3" fontId="16" fillId="0" borderId="21" xfId="0" applyNumberFormat="1" applyFont="1" applyFill="1" applyBorder="1" applyAlignment="1">
      <alignment horizontal="center" vertical="center"/>
    </xf>
    <xf numFmtId="0" fontId="6" fillId="0" borderId="35" xfId="0" applyFont="1" applyFill="1" applyBorder="1" applyAlignment="1">
      <alignment horizontal="right" vertical="center" wrapText="1"/>
    </xf>
    <xf numFmtId="0" fontId="4" fillId="0" borderId="0" xfId="0" applyFont="1" applyFill="1" applyAlignment="1">
      <alignment vertical="center"/>
    </xf>
    <xf numFmtId="0" fontId="5" fillId="0" borderId="0" xfId="0" applyFont="1" applyFill="1" applyAlignment="1">
      <alignment vertical="center"/>
    </xf>
    <xf numFmtId="0" fontId="6" fillId="0" borderId="2" xfId="0" applyFont="1" applyBorder="1" applyAlignment="1">
      <alignment horizontal="right" vertical="center" wrapText="1"/>
    </xf>
    <xf numFmtId="0" fontId="6" fillId="0" borderId="2" xfId="0" applyFont="1" applyBorder="1" applyAlignment="1">
      <alignment horizontal="center" vertical="center" wrapText="1"/>
    </xf>
    <xf numFmtId="4" fontId="6" fillId="0" borderId="2" xfId="0" applyNumberFormat="1" applyFont="1" applyBorder="1" applyAlignment="1">
      <alignment horizontal="center" vertical="center" wrapText="1"/>
    </xf>
    <xf numFmtId="3" fontId="6" fillId="0" borderId="22" xfId="0" applyNumberFormat="1" applyFont="1" applyBorder="1" applyAlignment="1">
      <alignment horizontal="center" vertical="center"/>
    </xf>
    <xf numFmtId="0" fontId="6" fillId="0" borderId="2" xfId="0" applyFont="1" applyBorder="1" applyAlignment="1">
      <alignment horizontal="right" vertical="top" wrapText="1"/>
    </xf>
    <xf numFmtId="0" fontId="6" fillId="0" borderId="8" xfId="0" applyFont="1" applyBorder="1" applyAlignment="1">
      <alignment horizontal="center" vertical="center" wrapText="1"/>
    </xf>
    <xf numFmtId="3" fontId="6" fillId="0" borderId="8" xfId="0" applyNumberFormat="1" applyFont="1" applyBorder="1" applyAlignment="1">
      <alignment horizontal="center" vertical="center" wrapText="1"/>
    </xf>
    <xf numFmtId="3" fontId="6" fillId="0" borderId="22" xfId="0" applyNumberFormat="1" applyFont="1" applyBorder="1" applyAlignment="1">
      <alignment horizontal="center" vertical="center" wrapText="1"/>
    </xf>
    <xf numFmtId="0" fontId="6" fillId="0" borderId="2" xfId="0" applyFont="1" applyBorder="1" applyAlignment="1">
      <alignment horizontal="right" vertical="top" wrapText="1" readingOrder="2"/>
    </xf>
    <xf numFmtId="0" fontId="6" fillId="0" borderId="8" xfId="0" applyFont="1" applyBorder="1" applyAlignment="1">
      <alignment horizontal="right" vertical="top" wrapText="1"/>
    </xf>
    <xf numFmtId="0" fontId="20" fillId="0" borderId="38" xfId="0" applyFont="1" applyFill="1" applyBorder="1" applyAlignment="1">
      <alignment horizontal="right" vertical="top" wrapText="1"/>
    </xf>
    <xf numFmtId="0" fontId="21" fillId="0" borderId="0" xfId="0" applyFont="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right" vertical="center" wrapText="1"/>
    </xf>
    <xf numFmtId="0" fontId="22" fillId="0" borderId="16" xfId="0" applyFont="1" applyFill="1" applyBorder="1" applyAlignment="1">
      <alignment horizontal="center" vertical="center" wrapText="1"/>
    </xf>
    <xf numFmtId="3" fontId="22" fillId="0" borderId="16" xfId="0" applyNumberFormat="1" applyFont="1" applyFill="1" applyBorder="1" applyAlignment="1">
      <alignment horizontal="center" vertical="center" wrapText="1"/>
    </xf>
    <xf numFmtId="3" fontId="22" fillId="0" borderId="26" xfId="0" applyNumberFormat="1" applyFont="1" applyFill="1" applyBorder="1" applyAlignment="1">
      <alignment horizontal="center" vertical="center" wrapText="1"/>
    </xf>
    <xf numFmtId="0" fontId="15" fillId="0" borderId="6" xfId="0" applyFont="1" applyFill="1" applyBorder="1" applyAlignment="1">
      <alignment horizontal="right" vertical="center" wrapText="1"/>
    </xf>
    <xf numFmtId="0" fontId="12" fillId="0" borderId="7" xfId="0" applyFont="1" applyFill="1" applyBorder="1" applyAlignment="1">
      <alignment horizontal="right" vertical="center" wrapText="1"/>
    </xf>
    <xf numFmtId="0" fontId="15" fillId="0" borderId="7" xfId="0" applyFont="1" applyFill="1" applyBorder="1" applyAlignment="1">
      <alignment horizontal="center" vertical="center" wrapText="1"/>
    </xf>
    <xf numFmtId="3" fontId="15" fillId="0" borderId="7" xfId="0" applyNumberFormat="1" applyFont="1" applyFill="1" applyBorder="1" applyAlignment="1">
      <alignment horizontal="right" vertical="center" wrapText="1"/>
    </xf>
    <xf numFmtId="3" fontId="15" fillId="0" borderId="29" xfId="0" applyNumberFormat="1" applyFont="1" applyFill="1" applyBorder="1" applyAlignment="1">
      <alignment horizontal="right" vertical="center" wrapText="1"/>
    </xf>
    <xf numFmtId="0" fontId="15" fillId="0" borderId="19" xfId="0" applyFont="1" applyFill="1" applyBorder="1" applyAlignment="1">
      <alignment horizontal="right" vertical="center" wrapText="1"/>
    </xf>
    <xf numFmtId="0" fontId="15" fillId="0" borderId="2" xfId="0"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3" fontId="23" fillId="0" borderId="21" xfId="0" applyNumberFormat="1" applyFont="1" applyFill="1" applyBorder="1" applyAlignment="1">
      <alignment horizontal="center" vertical="center"/>
    </xf>
    <xf numFmtId="0" fontId="15" fillId="0" borderId="1" xfId="0" applyFont="1" applyFill="1" applyBorder="1" applyAlignment="1">
      <alignment horizontal="right" vertical="center" wrapText="1"/>
    </xf>
    <xf numFmtId="0" fontId="15" fillId="0" borderId="2" xfId="0" applyFont="1" applyFill="1" applyBorder="1" applyAlignment="1">
      <alignment horizontal="right" vertical="top" wrapText="1"/>
    </xf>
    <xf numFmtId="3" fontId="15" fillId="3" borderId="2"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3" fontId="15" fillId="0" borderId="22" xfId="0" applyNumberFormat="1" applyFont="1" applyFill="1" applyBorder="1" applyAlignment="1">
      <alignment horizontal="center" vertical="center"/>
    </xf>
    <xf numFmtId="0" fontId="15" fillId="0" borderId="2" xfId="0" applyFont="1" applyFill="1" applyBorder="1" applyAlignment="1">
      <alignment vertical="top" wrapText="1"/>
    </xf>
    <xf numFmtId="0" fontId="15" fillId="0" borderId="2" xfId="0" applyFont="1" applyBorder="1" applyAlignment="1">
      <alignment horizontal="right" vertical="top" wrapText="1"/>
    </xf>
    <xf numFmtId="0" fontId="15" fillId="0" borderId="2" xfId="0" applyFont="1" applyBorder="1" applyAlignment="1">
      <alignment horizontal="center" wrapText="1"/>
    </xf>
    <xf numFmtId="4" fontId="15" fillId="0" borderId="2" xfId="0" applyNumberFormat="1" applyFont="1" applyBorder="1" applyAlignment="1">
      <alignment horizontal="center" wrapText="1"/>
    </xf>
    <xf numFmtId="3" fontId="15" fillId="0" borderId="22" xfId="0" applyNumberFormat="1" applyFont="1" applyBorder="1" applyAlignment="1">
      <alignment horizontal="center"/>
    </xf>
    <xf numFmtId="0" fontId="15" fillId="0" borderId="2" xfId="0" applyFont="1" applyFill="1" applyBorder="1" applyAlignment="1">
      <alignment horizontal="center" wrapText="1"/>
    </xf>
    <xf numFmtId="3" fontId="15" fillId="0" borderId="2" xfId="0" applyNumberFormat="1" applyFont="1" applyFill="1" applyBorder="1" applyAlignment="1">
      <alignment horizontal="center" wrapText="1"/>
    </xf>
    <xf numFmtId="3" fontId="15" fillId="0" borderId="22" xfId="0" applyNumberFormat="1" applyFont="1" applyFill="1" applyBorder="1" applyAlignment="1">
      <alignment horizontal="center"/>
    </xf>
    <xf numFmtId="0" fontId="24" fillId="0" borderId="4" xfId="0" applyFont="1" applyFill="1" applyBorder="1" applyAlignment="1">
      <alignment vertical="center"/>
    </xf>
    <xf numFmtId="3" fontId="24" fillId="0" borderId="28" xfId="0" applyNumberFormat="1" applyFont="1" applyFill="1" applyBorder="1" applyAlignment="1">
      <alignment vertical="center"/>
    </xf>
    <xf numFmtId="49" fontId="11" fillId="0" borderId="0" xfId="0" applyNumberFormat="1" applyFont="1" applyFill="1" applyBorder="1" applyAlignment="1">
      <alignment horizontal="right" wrapText="1"/>
    </xf>
    <xf numFmtId="0" fontId="11" fillId="0" borderId="0" xfId="0" applyFont="1" applyFill="1" applyBorder="1" applyAlignment="1">
      <alignment horizontal="center" vertical="center" wrapText="1"/>
    </xf>
    <xf numFmtId="3" fontId="11" fillId="0" borderId="0" xfId="0" applyNumberFormat="1" applyFont="1" applyFill="1" applyBorder="1" applyAlignment="1">
      <alignment horizontal="center" wrapText="1"/>
    </xf>
    <xf numFmtId="3" fontId="11" fillId="0" borderId="32" xfId="0" applyNumberFormat="1" applyFont="1" applyFill="1" applyBorder="1" applyAlignment="1">
      <alignment horizontal="center" wrapText="1"/>
    </xf>
    <xf numFmtId="0" fontId="1" fillId="0" borderId="0" xfId="0" applyFont="1" applyFill="1" applyBorder="1" applyAlignment="1">
      <alignment horizontal="right" vertical="center" wrapText="1"/>
    </xf>
    <xf numFmtId="0" fontId="4" fillId="0" borderId="0" xfId="0" applyFont="1" applyFill="1" applyAlignment="1">
      <alignment vertical="center"/>
    </xf>
    <xf numFmtId="0" fontId="5" fillId="0" borderId="0" xfId="0" applyFont="1" applyFill="1" applyAlignment="1">
      <alignment vertical="center"/>
    </xf>
    <xf numFmtId="0" fontId="22" fillId="0" borderId="39" xfId="0" applyFont="1" applyFill="1" applyBorder="1" applyAlignment="1">
      <alignment horizontal="center" vertical="center" wrapText="1"/>
    </xf>
    <xf numFmtId="0" fontId="22" fillId="0" borderId="40" xfId="0" applyFont="1" applyFill="1" applyBorder="1" applyAlignment="1">
      <alignment horizontal="right" vertical="center" wrapText="1"/>
    </xf>
    <xf numFmtId="0" fontId="22" fillId="0" borderId="40" xfId="0" applyFont="1" applyFill="1" applyBorder="1" applyAlignment="1">
      <alignment horizontal="center" vertical="center" wrapText="1"/>
    </xf>
    <xf numFmtId="3" fontId="22" fillId="0" borderId="40" xfId="0" applyNumberFormat="1" applyFont="1" applyFill="1" applyBorder="1" applyAlignment="1">
      <alignment horizontal="center" vertical="center" wrapText="1"/>
    </xf>
    <xf numFmtId="3" fontId="22" fillId="0" borderId="4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3" fontId="8" fillId="0" borderId="2" xfId="0" applyNumberFormat="1" applyFont="1" applyFill="1" applyBorder="1" applyAlignment="1">
      <alignment horizontal="center" vertical="center" readingOrder="2"/>
    </xf>
    <xf numFmtId="0" fontId="24" fillId="0" borderId="42" xfId="0" applyFont="1" applyFill="1" applyBorder="1" applyAlignment="1">
      <alignment vertical="center"/>
    </xf>
    <xf numFmtId="0" fontId="8" fillId="0" borderId="24" xfId="0" applyFont="1" applyFill="1" applyBorder="1" applyAlignment="1">
      <alignment vertical="center" wrapText="1"/>
    </xf>
    <xf numFmtId="0" fontId="24" fillId="0" borderId="34" xfId="0" applyFont="1" applyFill="1" applyBorder="1" applyAlignment="1">
      <alignment vertical="center" wrapText="1"/>
    </xf>
    <xf numFmtId="0" fontId="7" fillId="0" borderId="0" xfId="0" applyFont="1" applyFill="1" applyAlignment="1">
      <alignment vertical="center"/>
    </xf>
    <xf numFmtId="0" fontId="8" fillId="0" borderId="37" xfId="0" applyFont="1" applyFill="1" applyBorder="1" applyAlignment="1">
      <alignment vertical="center" wrapText="1"/>
    </xf>
    <xf numFmtId="0" fontId="8" fillId="0" borderId="14" xfId="0" applyFont="1" applyFill="1" applyBorder="1" applyAlignment="1">
      <alignment vertical="center" wrapText="1"/>
    </xf>
    <xf numFmtId="0" fontId="27" fillId="0" borderId="0" xfId="0" applyFont="1" applyFill="1" applyAlignment="1">
      <alignment vertical="center"/>
    </xf>
    <xf numFmtId="0" fontId="6" fillId="0" borderId="13" xfId="0" applyFont="1" applyFill="1" applyBorder="1" applyAlignment="1">
      <alignment vertical="center" readingOrder="2"/>
    </xf>
    <xf numFmtId="0" fontId="10" fillId="0" borderId="14" xfId="0" applyFont="1" applyFill="1" applyBorder="1" applyAlignment="1">
      <alignment vertical="center" readingOrder="2"/>
    </xf>
    <xf numFmtId="0" fontId="8" fillId="0" borderId="13" xfId="0" applyFont="1" applyFill="1" applyBorder="1" applyAlignment="1">
      <alignment vertical="center" readingOrder="2"/>
    </xf>
    <xf numFmtId="0" fontId="8" fillId="0" borderId="14" xfId="0" applyFont="1" applyFill="1" applyBorder="1" applyAlignment="1">
      <alignment vertical="center" readingOrder="2"/>
    </xf>
    <xf numFmtId="0" fontId="6" fillId="0" borderId="37" xfId="0" applyFont="1" applyFill="1" applyBorder="1" applyAlignment="1">
      <alignment vertical="center"/>
    </xf>
    <xf numFmtId="0" fontId="0" fillId="0" borderId="14" xfId="0" applyBorder="1" applyAlignment="1">
      <alignment vertical="center"/>
    </xf>
    <xf numFmtId="0" fontId="0" fillId="0" borderId="36" xfId="0" applyBorder="1" applyAlignment="1">
      <alignment vertical="center"/>
    </xf>
    <xf numFmtId="3" fontId="6" fillId="0" borderId="18" xfId="0" applyNumberFormat="1" applyFont="1" applyFill="1" applyBorder="1" applyAlignment="1" applyProtection="1">
      <alignment horizontal="right" vertical="center" wrapText="1"/>
      <protection locked="0"/>
    </xf>
    <xf numFmtId="3" fontId="6" fillId="0" borderId="25" xfId="0" applyNumberFormat="1" applyFont="1" applyFill="1" applyBorder="1" applyAlignment="1" applyProtection="1">
      <alignment horizontal="center" vertical="center"/>
      <protection locked="0"/>
    </xf>
    <xf numFmtId="3" fontId="6" fillId="0" borderId="2" xfId="0" applyNumberFormat="1" applyFont="1" applyFill="1" applyBorder="1" applyAlignment="1" applyProtection="1">
      <alignment horizontal="center" vertical="center" wrapText="1"/>
      <protection locked="0"/>
    </xf>
    <xf numFmtId="3" fontId="6" fillId="0" borderId="2" xfId="0" applyNumberFormat="1" applyFont="1" applyBorder="1" applyAlignment="1" applyProtection="1">
      <alignment horizontal="center" vertical="center" wrapText="1"/>
      <protection locked="0"/>
    </xf>
    <xf numFmtId="3" fontId="6" fillId="0" borderId="2" xfId="0" applyNumberFormat="1" applyFont="1" applyFill="1" applyBorder="1" applyAlignment="1" applyProtection="1">
      <alignment horizontal="center"/>
      <protection locked="0"/>
    </xf>
    <xf numFmtId="3" fontId="6" fillId="0" borderId="3" xfId="0" applyNumberFormat="1" applyFont="1" applyFill="1" applyBorder="1" applyAlignment="1" applyProtection="1">
      <alignment horizontal="center" wrapText="1"/>
      <protection locked="0"/>
    </xf>
    <xf numFmtId="3" fontId="11" fillId="0" borderId="12" xfId="0" applyNumberFormat="1" applyFont="1" applyFill="1" applyBorder="1" applyAlignment="1" applyProtection="1">
      <alignment horizontal="center" wrapText="1"/>
      <protection locked="0"/>
    </xf>
    <xf numFmtId="0" fontId="8" fillId="0" borderId="36" xfId="0" applyFont="1" applyFill="1" applyBorder="1" applyAlignment="1" applyProtection="1">
      <alignment vertical="center" wrapText="1"/>
      <protection locked="0"/>
    </xf>
    <xf numFmtId="3" fontId="23" fillId="0" borderId="2" xfId="0" applyNumberFormat="1" applyFont="1" applyFill="1" applyBorder="1" applyAlignment="1" applyProtection="1">
      <alignment horizontal="center" vertical="center" wrapText="1"/>
      <protection locked="0"/>
    </xf>
    <xf numFmtId="3" fontId="15" fillId="0" borderId="2" xfId="0" applyNumberFormat="1" applyFont="1" applyFill="1" applyBorder="1" applyAlignment="1" applyProtection="1">
      <alignment horizontal="center" vertical="center" wrapText="1"/>
      <protection locked="0"/>
    </xf>
    <xf numFmtId="3" fontId="15" fillId="0" borderId="2" xfId="0" applyNumberFormat="1" applyFont="1" applyBorder="1" applyAlignment="1" applyProtection="1">
      <alignment horizontal="center" wrapText="1"/>
      <protection locked="0"/>
    </xf>
    <xf numFmtId="3" fontId="16" fillId="0" borderId="2" xfId="0" applyNumberFormat="1" applyFont="1" applyFill="1" applyBorder="1" applyAlignment="1" applyProtection="1">
      <alignment horizontal="center" vertical="center" wrapText="1"/>
      <protection locked="0"/>
    </xf>
    <xf numFmtId="3" fontId="15" fillId="0" borderId="2" xfId="0" applyNumberFormat="1" applyFont="1" applyFill="1" applyBorder="1" applyAlignment="1" applyProtection="1">
      <alignment horizontal="center" wrapText="1"/>
      <protection locked="0"/>
    </xf>
    <xf numFmtId="0" fontId="24" fillId="0" borderId="43" xfId="0" applyFont="1" applyFill="1" applyBorder="1" applyAlignment="1" applyProtection="1">
      <alignment vertical="center"/>
      <protection locked="0"/>
    </xf>
    <xf numFmtId="3" fontId="6" fillId="0" borderId="7" xfId="0" applyNumberFormat="1" applyFont="1" applyFill="1" applyBorder="1" applyAlignment="1" applyProtection="1">
      <alignment horizontal="right" vertical="center" wrapText="1"/>
      <protection locked="0"/>
    </xf>
    <xf numFmtId="3" fontId="6" fillId="0" borderId="8" xfId="0" applyNumberFormat="1" applyFont="1" applyFill="1" applyBorder="1" applyAlignment="1" applyProtection="1">
      <alignment horizontal="center" vertical="center" wrapText="1"/>
      <protection locked="0"/>
    </xf>
    <xf numFmtId="3" fontId="8" fillId="0" borderId="10" xfId="0" applyNumberFormat="1" applyFont="1" applyFill="1" applyBorder="1" applyAlignment="1" applyProtection="1">
      <alignment horizontal="center" vertical="center" wrapText="1"/>
      <protection locked="0"/>
    </xf>
    <xf numFmtId="3" fontId="6" fillId="0" borderId="7" xfId="0" applyNumberFormat="1" applyFont="1" applyFill="1" applyBorder="1" applyAlignment="1" applyProtection="1">
      <alignment horizontal="center" vertical="center" wrapText="1"/>
      <protection locked="0"/>
    </xf>
    <xf numFmtId="3" fontId="6" fillId="0" borderId="8" xfId="0" applyNumberFormat="1" applyFont="1" applyBorder="1" applyAlignment="1" applyProtection="1">
      <alignment horizontal="center" vertical="center" wrapText="1"/>
      <protection locked="0"/>
    </xf>
    <xf numFmtId="3" fontId="6" fillId="0" borderId="2"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0"/>
  <sheetViews>
    <sheetView rightToLeft="1" tabSelected="1" view="pageBreakPreview" topLeftCell="A73" zoomScaleNormal="100" zoomScaleSheetLayoutView="100" workbookViewId="0">
      <selection activeCell="B80" sqref="B80"/>
    </sheetView>
  </sheetViews>
  <sheetFormatPr defaultColWidth="15.5703125" defaultRowHeight="15.75" x14ac:dyDescent="0.2"/>
  <cols>
    <col min="1" max="1" width="9.42578125" style="3" customWidth="1"/>
    <col min="2" max="2" width="71.85546875" style="4" customWidth="1"/>
    <col min="3" max="3" width="9.140625" style="3" customWidth="1"/>
    <col min="4" max="4" width="10.140625" style="12" customWidth="1"/>
    <col min="5" max="5" width="11.85546875" style="12" customWidth="1"/>
    <col min="6" max="6" width="16.42578125" style="12" customWidth="1"/>
    <col min="7" max="16384" width="15.5703125" style="1"/>
  </cols>
  <sheetData>
    <row r="1" spans="1:6" ht="15.75" customHeight="1" x14ac:dyDescent="0.2"/>
    <row r="2" spans="1:6" ht="20.25" x14ac:dyDescent="0.2">
      <c r="A2" s="148" t="s">
        <v>108</v>
      </c>
      <c r="B2" s="149"/>
      <c r="C2" s="149"/>
      <c r="D2" s="149"/>
      <c r="E2" s="149"/>
      <c r="F2" s="149"/>
    </row>
    <row r="3" spans="1:6" ht="20.25" x14ac:dyDescent="0.2">
      <c r="A3" s="148" t="s">
        <v>106</v>
      </c>
      <c r="B3" s="149"/>
      <c r="C3" s="149"/>
      <c r="D3" s="149"/>
      <c r="E3" s="149"/>
      <c r="F3" s="149"/>
    </row>
    <row r="4" spans="1:6" ht="20.25" x14ac:dyDescent="0.2">
      <c r="A4" s="100"/>
      <c r="B4" s="101"/>
      <c r="C4" s="101"/>
      <c r="D4" s="101"/>
      <c r="E4" s="101" t="s">
        <v>143</v>
      </c>
      <c r="F4" s="101"/>
    </row>
    <row r="5" spans="1:6" ht="26.25" x14ac:dyDescent="0.2">
      <c r="A5" s="163" t="s">
        <v>109</v>
      </c>
      <c r="B5" s="163"/>
      <c r="C5" s="163"/>
      <c r="D5" s="163"/>
      <c r="E5" s="163"/>
      <c r="F5" s="163"/>
    </row>
    <row r="6" spans="1:6" ht="16.5" thickBot="1" x14ac:dyDescent="0.25">
      <c r="B6" s="6"/>
      <c r="F6" s="79"/>
    </row>
    <row r="7" spans="1:6" ht="32.1" customHeight="1" thickBot="1" x14ac:dyDescent="0.25">
      <c r="A7" s="58" t="s">
        <v>7</v>
      </c>
      <c r="B7" s="59" t="s">
        <v>6</v>
      </c>
      <c r="C7" s="60" t="s">
        <v>5</v>
      </c>
      <c r="D7" s="61" t="s">
        <v>4</v>
      </c>
      <c r="E7" s="61" t="s">
        <v>92</v>
      </c>
      <c r="F7" s="80" t="s">
        <v>3</v>
      </c>
    </row>
    <row r="8" spans="1:6" s="18" customFormat="1" ht="51" customHeight="1" x14ac:dyDescent="0.2">
      <c r="A8" s="63"/>
      <c r="B8" s="64" t="s">
        <v>91</v>
      </c>
      <c r="C8" s="65"/>
      <c r="D8" s="66"/>
      <c r="E8" s="171"/>
      <c r="F8" s="81"/>
    </row>
    <row r="9" spans="1:6" s="74" customFormat="1" ht="87" customHeight="1" x14ac:dyDescent="0.25">
      <c r="A9" s="72" t="s">
        <v>13</v>
      </c>
      <c r="B9" s="73" t="s">
        <v>125</v>
      </c>
      <c r="C9" s="33" t="s">
        <v>9</v>
      </c>
      <c r="D9" s="78">
        <v>1</v>
      </c>
      <c r="E9" s="172"/>
      <c r="F9" s="75">
        <f>E9*D9</f>
        <v>0</v>
      </c>
    </row>
    <row r="10" spans="1:6" s="18" customFormat="1" ht="94.5" customHeight="1" x14ac:dyDescent="0.2">
      <c r="A10" s="72" t="s">
        <v>102</v>
      </c>
      <c r="B10" s="15" t="s">
        <v>119</v>
      </c>
      <c r="C10" s="16" t="s">
        <v>9</v>
      </c>
      <c r="D10" s="17">
        <v>1</v>
      </c>
      <c r="E10" s="173"/>
      <c r="F10" s="75">
        <f>E10*D10</f>
        <v>0</v>
      </c>
    </row>
    <row r="11" spans="1:6" s="18" customFormat="1" ht="87.75" customHeight="1" x14ac:dyDescent="0.2">
      <c r="A11" s="72" t="s">
        <v>86</v>
      </c>
      <c r="B11" s="15" t="s">
        <v>120</v>
      </c>
      <c r="C11" s="16" t="s">
        <v>8</v>
      </c>
      <c r="D11" s="17">
        <v>15</v>
      </c>
      <c r="E11" s="173"/>
      <c r="F11" s="75">
        <f t="shared" ref="F11:F18" si="0">E11*D11</f>
        <v>0</v>
      </c>
    </row>
    <row r="12" spans="1:6" s="18" customFormat="1" ht="30.75" customHeight="1" x14ac:dyDescent="0.2">
      <c r="A12" s="72" t="s">
        <v>87</v>
      </c>
      <c r="B12" s="15" t="s">
        <v>121</v>
      </c>
      <c r="C12" s="16" t="s">
        <v>8</v>
      </c>
      <c r="D12" s="17">
        <v>10</v>
      </c>
      <c r="E12" s="173"/>
      <c r="F12" s="75">
        <f t="shared" ref="F12" si="1">E12*D12</f>
        <v>0</v>
      </c>
    </row>
    <row r="13" spans="1:6" s="18" customFormat="1" ht="138" customHeight="1" x14ac:dyDescent="0.2">
      <c r="A13" s="72" t="s">
        <v>15</v>
      </c>
      <c r="B13" s="19" t="s">
        <v>110</v>
      </c>
      <c r="C13" s="16" t="s">
        <v>75</v>
      </c>
      <c r="D13" s="93">
        <v>230</v>
      </c>
      <c r="E13" s="173"/>
      <c r="F13" s="75">
        <f t="shared" si="0"/>
        <v>0</v>
      </c>
    </row>
    <row r="14" spans="1:6" s="18" customFormat="1" ht="63" customHeight="1" x14ac:dyDescent="0.2">
      <c r="A14" s="72" t="s">
        <v>16</v>
      </c>
      <c r="B14" s="102" t="s">
        <v>144</v>
      </c>
      <c r="C14" s="103" t="s">
        <v>122</v>
      </c>
      <c r="D14" s="104">
        <v>1</v>
      </c>
      <c r="E14" s="174"/>
      <c r="F14" s="105">
        <f>E14*D14</f>
        <v>0</v>
      </c>
    </row>
    <row r="15" spans="1:6" s="18" customFormat="1" ht="33" x14ac:dyDescent="0.2">
      <c r="A15" s="72" t="s">
        <v>117</v>
      </c>
      <c r="B15" s="15" t="s">
        <v>96</v>
      </c>
      <c r="C15" s="16" t="s">
        <v>75</v>
      </c>
      <c r="D15" s="93">
        <v>250</v>
      </c>
      <c r="E15" s="173"/>
      <c r="F15" s="75">
        <f t="shared" si="0"/>
        <v>0</v>
      </c>
    </row>
    <row r="16" spans="1:6" s="62" customFormat="1" ht="86.25" customHeight="1" x14ac:dyDescent="0.2">
      <c r="A16" s="72" t="s">
        <v>17</v>
      </c>
      <c r="B16" s="15" t="s">
        <v>123</v>
      </c>
      <c r="C16" s="16" t="s">
        <v>14</v>
      </c>
      <c r="D16" s="93">
        <v>300</v>
      </c>
      <c r="E16" s="173"/>
      <c r="F16" s="75">
        <f t="shared" si="0"/>
        <v>0</v>
      </c>
    </row>
    <row r="17" spans="1:6" s="20" customFormat="1" ht="46.5" customHeight="1" x14ac:dyDescent="0.2">
      <c r="A17" s="72" t="s">
        <v>103</v>
      </c>
      <c r="B17" s="15" t="s">
        <v>124</v>
      </c>
      <c r="C17" s="16" t="s">
        <v>14</v>
      </c>
      <c r="D17" s="93">
        <v>350</v>
      </c>
      <c r="E17" s="173"/>
      <c r="F17" s="75">
        <f t="shared" si="0"/>
        <v>0</v>
      </c>
    </row>
    <row r="18" spans="1:6" s="20" customFormat="1" ht="35.25" customHeight="1" x14ac:dyDescent="0.2">
      <c r="A18" s="72" t="s">
        <v>104</v>
      </c>
      <c r="B18" s="15" t="s">
        <v>90</v>
      </c>
      <c r="C18" s="16" t="s">
        <v>14</v>
      </c>
      <c r="D18" s="17">
        <v>20</v>
      </c>
      <c r="E18" s="173"/>
      <c r="F18" s="75">
        <f t="shared" si="0"/>
        <v>0</v>
      </c>
    </row>
    <row r="19" spans="1:6" s="20" customFormat="1" ht="27" customHeight="1" x14ac:dyDescent="0.25">
      <c r="A19" s="72" t="s">
        <v>139</v>
      </c>
      <c r="B19" s="21" t="s">
        <v>93</v>
      </c>
      <c r="C19" s="16" t="s">
        <v>75</v>
      </c>
      <c r="D19" s="94">
        <v>450</v>
      </c>
      <c r="E19" s="175"/>
      <c r="F19" s="82">
        <f>E19*D19</f>
        <v>0</v>
      </c>
    </row>
    <row r="20" spans="1:6" s="20" customFormat="1" ht="34.5" customHeight="1" thickBot="1" x14ac:dyDescent="0.3">
      <c r="A20" s="72" t="s">
        <v>140</v>
      </c>
      <c r="B20" s="22" t="s">
        <v>126</v>
      </c>
      <c r="C20" s="16" t="s">
        <v>9</v>
      </c>
      <c r="D20" s="23">
        <v>1</v>
      </c>
      <c r="E20" s="176"/>
      <c r="F20" s="83">
        <f>E20*D20</f>
        <v>0</v>
      </c>
    </row>
    <row r="21" spans="1:6" s="113" customFormat="1" ht="34.5" customHeight="1" x14ac:dyDescent="0.3">
      <c r="A21" s="112"/>
      <c r="B21" s="143" t="s">
        <v>141</v>
      </c>
      <c r="C21" s="144" t="s">
        <v>142</v>
      </c>
      <c r="D21" s="145">
        <v>1</v>
      </c>
      <c r="E21" s="177"/>
      <c r="F21" s="146">
        <f>E21*D21</f>
        <v>0</v>
      </c>
    </row>
    <row r="22" spans="1:6" s="20" customFormat="1" ht="25.5" customHeight="1" x14ac:dyDescent="0.2">
      <c r="A22" s="155"/>
      <c r="B22" s="161" t="s">
        <v>53</v>
      </c>
      <c r="C22" s="162"/>
      <c r="D22" s="162"/>
      <c r="E22" s="178"/>
      <c r="F22" s="156">
        <f>SUM(F9:F21)</f>
        <v>0</v>
      </c>
    </row>
    <row r="23" spans="1:6" s="20" customFormat="1" ht="16.5" customHeight="1" x14ac:dyDescent="0.2">
      <c r="A23" s="168"/>
      <c r="B23" s="169"/>
      <c r="C23" s="169"/>
      <c r="D23" s="169"/>
      <c r="E23" s="169"/>
      <c r="F23" s="170"/>
    </row>
    <row r="24" spans="1:6" ht="32.1" customHeight="1" thickBot="1" x14ac:dyDescent="0.25">
      <c r="A24" s="150" t="s">
        <v>7</v>
      </c>
      <c r="B24" s="151" t="s">
        <v>6</v>
      </c>
      <c r="C24" s="152" t="s">
        <v>5</v>
      </c>
      <c r="D24" s="153" t="s">
        <v>4</v>
      </c>
      <c r="E24" s="153" t="s">
        <v>92</v>
      </c>
      <c r="F24" s="154" t="s">
        <v>3</v>
      </c>
    </row>
    <row r="25" spans="1:6" s="20" customFormat="1" ht="24" customHeight="1" x14ac:dyDescent="0.2">
      <c r="A25" s="119"/>
      <c r="B25" s="120" t="s">
        <v>18</v>
      </c>
      <c r="C25" s="121"/>
      <c r="D25" s="122"/>
      <c r="E25" s="122"/>
      <c r="F25" s="123"/>
    </row>
    <row r="26" spans="1:6" s="95" customFormat="1" ht="164.25" customHeight="1" x14ac:dyDescent="0.2">
      <c r="A26" s="124" t="s">
        <v>19</v>
      </c>
      <c r="B26" s="96" t="s">
        <v>127</v>
      </c>
      <c r="C26" s="125" t="s">
        <v>75</v>
      </c>
      <c r="D26" s="126">
        <v>400</v>
      </c>
      <c r="E26" s="179"/>
      <c r="F26" s="127">
        <f t="shared" ref="F26" si="2">E26*D26</f>
        <v>0</v>
      </c>
    </row>
    <row r="27" spans="1:6" s="20" customFormat="1" ht="129" customHeight="1" x14ac:dyDescent="0.2">
      <c r="A27" s="128" t="s">
        <v>78</v>
      </c>
      <c r="B27" s="129" t="s">
        <v>145</v>
      </c>
      <c r="C27" s="125" t="s">
        <v>75</v>
      </c>
      <c r="D27" s="130">
        <v>376</v>
      </c>
      <c r="E27" s="180"/>
      <c r="F27" s="132">
        <f t="shared" ref="F27:F41" si="3">E27*D27</f>
        <v>0</v>
      </c>
    </row>
    <row r="28" spans="1:6" s="20" customFormat="1" ht="51" customHeight="1" x14ac:dyDescent="0.2">
      <c r="A28" s="124" t="s">
        <v>20</v>
      </c>
      <c r="B28" s="96" t="s">
        <v>98</v>
      </c>
      <c r="C28" s="125" t="s">
        <v>75</v>
      </c>
      <c r="D28" s="130">
        <v>380</v>
      </c>
      <c r="E28" s="180"/>
      <c r="F28" s="132">
        <f t="shared" si="3"/>
        <v>0</v>
      </c>
    </row>
    <row r="29" spans="1:6" s="20" customFormat="1" ht="102" customHeight="1" x14ac:dyDescent="0.2">
      <c r="A29" s="128" t="s">
        <v>99</v>
      </c>
      <c r="B29" s="96" t="s">
        <v>111</v>
      </c>
      <c r="C29" s="125" t="s">
        <v>9</v>
      </c>
      <c r="D29" s="131">
        <v>8</v>
      </c>
      <c r="E29" s="180"/>
      <c r="F29" s="132">
        <f>E29*D29</f>
        <v>0</v>
      </c>
    </row>
    <row r="30" spans="1:6" s="20" customFormat="1" ht="80.099999999999994" customHeight="1" x14ac:dyDescent="0.2">
      <c r="A30" s="124" t="s">
        <v>72</v>
      </c>
      <c r="B30" s="133" t="s">
        <v>85</v>
      </c>
      <c r="C30" s="125" t="s">
        <v>49</v>
      </c>
      <c r="D30" s="130">
        <v>640</v>
      </c>
      <c r="E30" s="180"/>
      <c r="F30" s="132">
        <f t="shared" si="3"/>
        <v>0</v>
      </c>
    </row>
    <row r="31" spans="1:6" s="20" customFormat="1" ht="88.5" customHeight="1" x14ac:dyDescent="0.25">
      <c r="A31" s="128" t="s">
        <v>21</v>
      </c>
      <c r="B31" s="134" t="s">
        <v>146</v>
      </c>
      <c r="C31" s="135" t="s">
        <v>75</v>
      </c>
      <c r="D31" s="136">
        <v>100</v>
      </c>
      <c r="E31" s="181"/>
      <c r="F31" s="137">
        <f t="shared" si="3"/>
        <v>0</v>
      </c>
    </row>
    <row r="32" spans="1:6" s="20" customFormat="1" ht="97.5" customHeight="1" x14ac:dyDescent="0.2">
      <c r="A32" s="124" t="s">
        <v>22</v>
      </c>
      <c r="B32" s="96" t="s">
        <v>97</v>
      </c>
      <c r="C32" s="125" t="s">
        <v>75</v>
      </c>
      <c r="D32" s="130">
        <v>300</v>
      </c>
      <c r="E32" s="180"/>
      <c r="F32" s="132">
        <f t="shared" si="3"/>
        <v>0</v>
      </c>
    </row>
    <row r="33" spans="1:256" s="20" customFormat="1" ht="67.5" customHeight="1" x14ac:dyDescent="0.2">
      <c r="A33" s="128" t="s">
        <v>26</v>
      </c>
      <c r="B33" s="96" t="s">
        <v>94</v>
      </c>
      <c r="C33" s="125" t="s">
        <v>49</v>
      </c>
      <c r="D33" s="130">
        <v>60</v>
      </c>
      <c r="E33" s="180"/>
      <c r="F33" s="132">
        <f t="shared" si="3"/>
        <v>0</v>
      </c>
    </row>
    <row r="34" spans="1:256" s="20" customFormat="1" ht="67.5" customHeight="1" x14ac:dyDescent="0.2">
      <c r="A34" s="124" t="s">
        <v>27</v>
      </c>
      <c r="B34" s="96" t="s">
        <v>128</v>
      </c>
      <c r="C34" s="125" t="s">
        <v>49</v>
      </c>
      <c r="D34" s="131">
        <v>20</v>
      </c>
      <c r="E34" s="180"/>
      <c r="F34" s="132">
        <f t="shared" si="3"/>
        <v>0</v>
      </c>
    </row>
    <row r="35" spans="1:256" s="20" customFormat="1" ht="54.75" customHeight="1" thickBot="1" x14ac:dyDescent="0.25">
      <c r="A35" s="128" t="s">
        <v>25</v>
      </c>
      <c r="B35" s="96" t="s">
        <v>112</v>
      </c>
      <c r="C35" s="125" t="s">
        <v>8</v>
      </c>
      <c r="D35" s="131">
        <v>4</v>
      </c>
      <c r="E35" s="180"/>
      <c r="F35" s="132">
        <f t="shared" si="3"/>
        <v>0</v>
      </c>
    </row>
    <row r="36" spans="1:256" ht="32.1" customHeight="1" thickBot="1" x14ac:dyDescent="0.25">
      <c r="A36" s="114" t="s">
        <v>7</v>
      </c>
      <c r="B36" s="115" t="s">
        <v>6</v>
      </c>
      <c r="C36" s="116" t="s">
        <v>5</v>
      </c>
      <c r="D36" s="117" t="s">
        <v>4</v>
      </c>
      <c r="E36" s="117" t="s">
        <v>92</v>
      </c>
      <c r="F36" s="118" t="s">
        <v>3</v>
      </c>
    </row>
    <row r="37" spans="1:256" s="20" customFormat="1" ht="33" x14ac:dyDescent="0.2">
      <c r="A37" s="128" t="s">
        <v>25</v>
      </c>
      <c r="B37" s="96" t="s">
        <v>114</v>
      </c>
      <c r="C37" s="125" t="s">
        <v>49</v>
      </c>
      <c r="D37" s="131">
        <v>300</v>
      </c>
      <c r="E37" s="180"/>
      <c r="F37" s="132">
        <f>E37*D37</f>
        <v>0</v>
      </c>
    </row>
    <row r="38" spans="1:256" s="20" customFormat="1" ht="54.75" customHeight="1" x14ac:dyDescent="0.2">
      <c r="A38" s="128" t="s">
        <v>24</v>
      </c>
      <c r="B38" s="96" t="s">
        <v>113</v>
      </c>
      <c r="C38" s="125" t="s">
        <v>49</v>
      </c>
      <c r="D38" s="131">
        <v>300</v>
      </c>
      <c r="E38" s="180"/>
      <c r="F38" s="132">
        <f t="shared" si="3"/>
        <v>0</v>
      </c>
    </row>
    <row r="39" spans="1:256" s="20" customFormat="1" ht="33.75" customHeight="1" x14ac:dyDescent="0.2">
      <c r="A39" s="128" t="s">
        <v>23</v>
      </c>
      <c r="B39" s="96" t="s">
        <v>50</v>
      </c>
      <c r="C39" s="125" t="s">
        <v>49</v>
      </c>
      <c r="D39" s="131">
        <v>20</v>
      </c>
      <c r="E39" s="180"/>
      <c r="F39" s="132">
        <f t="shared" si="3"/>
        <v>0</v>
      </c>
    </row>
    <row r="40" spans="1:256" s="20" customFormat="1" ht="35.25" customHeight="1" x14ac:dyDescent="0.2">
      <c r="A40" s="128" t="s">
        <v>105</v>
      </c>
      <c r="B40" s="96" t="s">
        <v>107</v>
      </c>
      <c r="C40" s="125" t="s">
        <v>14</v>
      </c>
      <c r="D40" s="131">
        <v>200</v>
      </c>
      <c r="E40" s="180"/>
      <c r="F40" s="132">
        <f t="shared" si="3"/>
        <v>0</v>
      </c>
    </row>
    <row r="41" spans="1:256" s="20" customFormat="1" ht="51.75" customHeight="1" x14ac:dyDescent="0.2">
      <c r="A41" s="128" t="s">
        <v>28</v>
      </c>
      <c r="B41" s="96" t="s">
        <v>100</v>
      </c>
      <c r="C41" s="125" t="s">
        <v>9</v>
      </c>
      <c r="D41" s="131">
        <v>2</v>
      </c>
      <c r="E41" s="180"/>
      <c r="F41" s="132">
        <f t="shared" si="3"/>
        <v>0</v>
      </c>
    </row>
    <row r="42" spans="1:256" s="20" customFormat="1" ht="24" customHeight="1" x14ac:dyDescent="0.2">
      <c r="A42" s="128" t="s">
        <v>29</v>
      </c>
      <c r="B42" s="96" t="s">
        <v>101</v>
      </c>
      <c r="C42" s="125" t="s">
        <v>9</v>
      </c>
      <c r="D42" s="131">
        <v>1</v>
      </c>
      <c r="E42" s="180"/>
      <c r="F42" s="132">
        <f>E42*D42</f>
        <v>0</v>
      </c>
    </row>
    <row r="43" spans="1:256" s="95" customFormat="1" ht="69.75" customHeight="1" x14ac:dyDescent="0.2">
      <c r="A43" s="128" t="s">
        <v>88</v>
      </c>
      <c r="B43" s="96" t="s">
        <v>115</v>
      </c>
      <c r="C43" s="96" t="s">
        <v>9</v>
      </c>
      <c r="D43" s="97">
        <v>1</v>
      </c>
      <c r="E43" s="182"/>
      <c r="F43" s="98">
        <f t="shared" ref="F43" si="4">E43*D43</f>
        <v>0</v>
      </c>
      <c r="G43" s="99"/>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c r="IL43" s="35"/>
      <c r="IM43" s="35"/>
      <c r="IN43" s="35"/>
      <c r="IO43" s="35"/>
      <c r="IP43" s="35"/>
      <c r="IQ43" s="35"/>
      <c r="IR43" s="35"/>
      <c r="IS43" s="35"/>
      <c r="IT43" s="35"/>
      <c r="IU43" s="35"/>
      <c r="IV43" s="35"/>
    </row>
    <row r="44" spans="1:256" s="67" customFormat="1" ht="34.5" customHeight="1" x14ac:dyDescent="0.25">
      <c r="A44" s="128" t="s">
        <v>116</v>
      </c>
      <c r="B44" s="129" t="s">
        <v>95</v>
      </c>
      <c r="C44" s="138" t="s">
        <v>9</v>
      </c>
      <c r="D44" s="139">
        <v>2</v>
      </c>
      <c r="E44" s="183"/>
      <c r="F44" s="140">
        <f>E44*D44</f>
        <v>0</v>
      </c>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row>
    <row r="45" spans="1:256" s="20" customFormat="1" ht="32.25" customHeight="1" thickBot="1" x14ac:dyDescent="0.25">
      <c r="A45" s="141"/>
      <c r="B45" s="157" t="s">
        <v>54</v>
      </c>
      <c r="C45" s="157"/>
      <c r="D45" s="157"/>
      <c r="E45" s="184"/>
      <c r="F45" s="142">
        <f>SUM(F26:F44)</f>
        <v>0</v>
      </c>
    </row>
    <row r="46" spans="1:256" s="20" customFormat="1" ht="21" customHeight="1" thickTop="1" thickBot="1" x14ac:dyDescent="0.25">
      <c r="A46" s="25"/>
      <c r="B46" s="26"/>
      <c r="C46" s="27"/>
      <c r="D46" s="28"/>
      <c r="E46" s="28"/>
      <c r="F46" s="85"/>
    </row>
    <row r="47" spans="1:256" ht="32.1" customHeight="1" thickBot="1" x14ac:dyDescent="0.25">
      <c r="A47" s="58" t="s">
        <v>7</v>
      </c>
      <c r="B47" s="59" t="s">
        <v>6</v>
      </c>
      <c r="C47" s="60" t="s">
        <v>5</v>
      </c>
      <c r="D47" s="61" t="s">
        <v>4</v>
      </c>
      <c r="E47" s="61" t="s">
        <v>92</v>
      </c>
      <c r="F47" s="80" t="s">
        <v>3</v>
      </c>
    </row>
    <row r="48" spans="1:256" s="20" customFormat="1" ht="26.25" customHeight="1" x14ac:dyDescent="0.2">
      <c r="A48" s="31"/>
      <c r="B48" s="32" t="s">
        <v>82</v>
      </c>
      <c r="C48" s="33"/>
      <c r="D48" s="34"/>
      <c r="E48" s="185"/>
      <c r="F48" s="84"/>
    </row>
    <row r="49" spans="1:9" s="20" customFormat="1" ht="21" customHeight="1" x14ac:dyDescent="0.2">
      <c r="A49" s="14" t="s">
        <v>30</v>
      </c>
      <c r="B49" s="15" t="s">
        <v>51</v>
      </c>
      <c r="C49" s="16" t="s">
        <v>8</v>
      </c>
      <c r="D49" s="17">
        <v>6</v>
      </c>
      <c r="E49" s="173"/>
      <c r="F49" s="86">
        <f>D49*E49</f>
        <v>0</v>
      </c>
    </row>
    <row r="50" spans="1:9" s="20" customFormat="1" ht="39.75" customHeight="1" thickBot="1" x14ac:dyDescent="0.25">
      <c r="A50" s="14" t="s">
        <v>89</v>
      </c>
      <c r="B50" s="35" t="s">
        <v>52</v>
      </c>
      <c r="C50" s="36" t="s">
        <v>9</v>
      </c>
      <c r="D50" s="37">
        <v>1</v>
      </c>
      <c r="E50" s="186"/>
      <c r="F50" s="87">
        <f>D50*E50</f>
        <v>0</v>
      </c>
    </row>
    <row r="51" spans="1:9" s="20" customFormat="1" ht="21" customHeight="1" thickTop="1" thickBot="1" x14ac:dyDescent="0.25">
      <c r="A51" s="38"/>
      <c r="B51" s="39" t="s">
        <v>55</v>
      </c>
      <c r="C51" s="40"/>
      <c r="D51" s="41"/>
      <c r="E51" s="187"/>
      <c r="F51" s="88">
        <f>SUM(F49:F50)</f>
        <v>0</v>
      </c>
    </row>
    <row r="52" spans="1:9" s="20" customFormat="1" ht="18" thickTop="1" thickBot="1" x14ac:dyDescent="0.25">
      <c r="A52" s="25"/>
      <c r="B52" s="26"/>
      <c r="C52" s="27"/>
      <c r="D52" s="28"/>
      <c r="E52" s="28"/>
      <c r="F52" s="85"/>
    </row>
    <row r="53" spans="1:9" ht="32.1" customHeight="1" thickBot="1" x14ac:dyDescent="0.25">
      <c r="A53" s="58" t="s">
        <v>7</v>
      </c>
      <c r="B53" s="59" t="s">
        <v>6</v>
      </c>
      <c r="C53" s="60" t="s">
        <v>5</v>
      </c>
      <c r="D53" s="61" t="s">
        <v>4</v>
      </c>
      <c r="E53" s="61" t="s">
        <v>92</v>
      </c>
      <c r="F53" s="80" t="s">
        <v>3</v>
      </c>
    </row>
    <row r="54" spans="1:9" s="20" customFormat="1" ht="16.5" x14ac:dyDescent="0.2">
      <c r="A54" s="31"/>
      <c r="B54" s="32" t="s">
        <v>31</v>
      </c>
      <c r="C54" s="33"/>
      <c r="D54" s="34"/>
      <c r="E54" s="34"/>
      <c r="F54" s="84"/>
    </row>
    <row r="55" spans="1:9" s="20" customFormat="1" ht="119.25" customHeight="1" x14ac:dyDescent="0.2">
      <c r="A55" s="14" t="s">
        <v>32</v>
      </c>
      <c r="B55" s="76" t="s">
        <v>129</v>
      </c>
      <c r="C55" s="33" t="s">
        <v>9</v>
      </c>
      <c r="D55" s="34">
        <v>4</v>
      </c>
      <c r="E55" s="188"/>
      <c r="F55" s="86">
        <f>E55*D55</f>
        <v>0</v>
      </c>
      <c r="I55" s="42"/>
    </row>
    <row r="56" spans="1:9" s="20" customFormat="1" ht="65.25" customHeight="1" x14ac:dyDescent="0.25">
      <c r="A56" s="14" t="s">
        <v>33</v>
      </c>
      <c r="B56" s="77" t="s">
        <v>134</v>
      </c>
      <c r="C56" s="16" t="s">
        <v>8</v>
      </c>
      <c r="D56" s="17">
        <v>4</v>
      </c>
      <c r="E56" s="173"/>
      <c r="F56" s="86">
        <f>E56*D56</f>
        <v>0</v>
      </c>
    </row>
    <row r="57" spans="1:9" s="95" customFormat="1" ht="88.5" customHeight="1" x14ac:dyDescent="0.2">
      <c r="A57" s="14" t="s">
        <v>34</v>
      </c>
      <c r="B57" s="106" t="s">
        <v>135</v>
      </c>
      <c r="C57" s="107" t="s">
        <v>8</v>
      </c>
      <c r="D57" s="108">
        <v>2</v>
      </c>
      <c r="E57" s="189"/>
      <c r="F57" s="109">
        <f t="shared" ref="F57:F59" si="5">E57*D57</f>
        <v>0</v>
      </c>
    </row>
    <row r="58" spans="1:9" s="95" customFormat="1" ht="65.25" customHeight="1" x14ac:dyDescent="0.2">
      <c r="A58" s="14" t="s">
        <v>35</v>
      </c>
      <c r="B58" s="110" t="s">
        <v>132</v>
      </c>
      <c r="C58" s="107" t="s">
        <v>8</v>
      </c>
      <c r="D58" s="108">
        <v>2</v>
      </c>
      <c r="E58" s="189"/>
      <c r="F58" s="109">
        <f t="shared" si="5"/>
        <v>0</v>
      </c>
    </row>
    <row r="59" spans="1:9" s="95" customFormat="1" ht="65.25" customHeight="1" x14ac:dyDescent="0.2">
      <c r="A59" s="14" t="s">
        <v>138</v>
      </c>
      <c r="B59" s="110" t="s">
        <v>133</v>
      </c>
      <c r="C59" s="107" t="s">
        <v>8</v>
      </c>
      <c r="D59" s="108">
        <v>2</v>
      </c>
      <c r="E59" s="189"/>
      <c r="F59" s="109">
        <f t="shared" si="5"/>
        <v>0</v>
      </c>
    </row>
    <row r="60" spans="1:9" s="95" customFormat="1" ht="58.5" customHeight="1" x14ac:dyDescent="0.2">
      <c r="A60" s="14" t="s">
        <v>130</v>
      </c>
      <c r="B60" s="110" t="s">
        <v>136</v>
      </c>
      <c r="C60" s="107" t="s">
        <v>8</v>
      </c>
      <c r="D60" s="108">
        <v>2</v>
      </c>
      <c r="E60" s="189"/>
      <c r="F60" s="109">
        <f t="shared" ref="F60" si="6">E60*D60</f>
        <v>0</v>
      </c>
    </row>
    <row r="61" spans="1:9" s="20" customFormat="1" ht="21" customHeight="1" x14ac:dyDescent="0.2">
      <c r="A61" s="14" t="s">
        <v>131</v>
      </c>
      <c r="B61" s="111" t="s">
        <v>137</v>
      </c>
      <c r="C61" s="43" t="s">
        <v>9</v>
      </c>
      <c r="D61" s="37">
        <v>1</v>
      </c>
      <c r="E61" s="186"/>
      <c r="F61" s="86">
        <f>E61*D61</f>
        <v>0</v>
      </c>
    </row>
    <row r="62" spans="1:9" s="20" customFormat="1" ht="21" customHeight="1" x14ac:dyDescent="0.2">
      <c r="A62" s="44"/>
      <c r="B62" s="45" t="s">
        <v>56</v>
      </c>
      <c r="C62" s="44"/>
      <c r="D62" s="46"/>
      <c r="E62" s="190"/>
      <c r="F62" s="89">
        <f>SUM(F55:F61)</f>
        <v>0</v>
      </c>
    </row>
    <row r="63" spans="1:9" s="20" customFormat="1" ht="21" customHeight="1" thickBot="1" x14ac:dyDescent="0.25">
      <c r="A63" s="25"/>
      <c r="B63" s="26"/>
      <c r="C63" s="27"/>
      <c r="D63" s="28"/>
      <c r="E63" s="28"/>
      <c r="F63" s="85"/>
    </row>
    <row r="64" spans="1:9" ht="32.1" customHeight="1" thickBot="1" x14ac:dyDescent="0.25">
      <c r="A64" s="58" t="s">
        <v>7</v>
      </c>
      <c r="B64" s="59" t="s">
        <v>6</v>
      </c>
      <c r="C64" s="60" t="s">
        <v>5</v>
      </c>
      <c r="D64" s="61" t="s">
        <v>4</v>
      </c>
      <c r="E64" s="61" t="s">
        <v>92</v>
      </c>
      <c r="F64" s="80" t="s">
        <v>3</v>
      </c>
    </row>
    <row r="65" spans="1:6" s="20" customFormat="1" ht="21" customHeight="1" x14ac:dyDescent="0.2">
      <c r="A65" s="47"/>
      <c r="B65" s="48" t="s">
        <v>2</v>
      </c>
      <c r="C65" s="33"/>
      <c r="D65" s="34"/>
      <c r="E65" s="185"/>
      <c r="F65" s="84"/>
    </row>
    <row r="66" spans="1:6" s="20" customFormat="1" ht="21" customHeight="1" x14ac:dyDescent="0.2">
      <c r="A66" s="14" t="s">
        <v>36</v>
      </c>
      <c r="B66" s="15" t="s">
        <v>60</v>
      </c>
      <c r="C66" s="16" t="s">
        <v>10</v>
      </c>
      <c r="D66" s="17">
        <v>10</v>
      </c>
      <c r="E66" s="173"/>
      <c r="F66" s="86">
        <f>E66*D66</f>
        <v>0</v>
      </c>
    </row>
    <row r="67" spans="1:6" s="20" customFormat="1" ht="21" customHeight="1" x14ac:dyDescent="0.2">
      <c r="A67" s="14" t="s">
        <v>37</v>
      </c>
      <c r="B67" s="15" t="s">
        <v>61</v>
      </c>
      <c r="C67" s="16" t="s">
        <v>10</v>
      </c>
      <c r="D67" s="17">
        <v>30</v>
      </c>
      <c r="E67" s="173"/>
      <c r="F67" s="86">
        <f>E67*D67</f>
        <v>0</v>
      </c>
    </row>
    <row r="68" spans="1:6" s="20" customFormat="1" ht="21" customHeight="1" x14ac:dyDescent="0.2">
      <c r="A68" s="14" t="s">
        <v>38</v>
      </c>
      <c r="B68" s="15" t="s">
        <v>62</v>
      </c>
      <c r="C68" s="16" t="s">
        <v>10</v>
      </c>
      <c r="D68" s="17">
        <v>40</v>
      </c>
      <c r="E68" s="173"/>
      <c r="F68" s="86">
        <f>E68*D68</f>
        <v>0</v>
      </c>
    </row>
    <row r="69" spans="1:6" s="20" customFormat="1" ht="21" customHeight="1" x14ac:dyDescent="0.2">
      <c r="A69" s="14" t="s">
        <v>39</v>
      </c>
      <c r="B69" s="15" t="s">
        <v>63</v>
      </c>
      <c r="C69" s="16" t="s">
        <v>10</v>
      </c>
      <c r="D69" s="17">
        <v>80</v>
      </c>
      <c r="E69" s="173"/>
      <c r="F69" s="86">
        <f>E69*D69</f>
        <v>0</v>
      </c>
    </row>
    <row r="70" spans="1:6" s="20" customFormat="1" ht="21" customHeight="1" x14ac:dyDescent="0.2">
      <c r="A70" s="14" t="s">
        <v>40</v>
      </c>
      <c r="B70" s="15" t="s">
        <v>64</v>
      </c>
      <c r="C70" s="16" t="s">
        <v>10</v>
      </c>
      <c r="D70" s="17">
        <v>20</v>
      </c>
      <c r="E70" s="173"/>
      <c r="F70" s="86">
        <f t="shared" ref="F70:F78" si="7">E70*D70</f>
        <v>0</v>
      </c>
    </row>
    <row r="71" spans="1:6" s="20" customFormat="1" ht="16.5" x14ac:dyDescent="0.2">
      <c r="A71" s="14" t="s">
        <v>41</v>
      </c>
      <c r="B71" s="15" t="s">
        <v>65</v>
      </c>
      <c r="C71" s="16" t="s">
        <v>10</v>
      </c>
      <c r="D71" s="17">
        <v>20</v>
      </c>
      <c r="E71" s="173"/>
      <c r="F71" s="86">
        <f t="shared" si="7"/>
        <v>0</v>
      </c>
    </row>
    <row r="72" spans="1:6" s="20" customFormat="1" ht="21" customHeight="1" x14ac:dyDescent="0.2">
      <c r="A72" s="14" t="s">
        <v>42</v>
      </c>
      <c r="B72" s="15" t="s">
        <v>11</v>
      </c>
      <c r="C72" s="16" t="s">
        <v>10</v>
      </c>
      <c r="D72" s="17">
        <v>20</v>
      </c>
      <c r="E72" s="173"/>
      <c r="F72" s="86">
        <f t="shared" si="7"/>
        <v>0</v>
      </c>
    </row>
    <row r="73" spans="1:6" s="20" customFormat="1" ht="21" customHeight="1" x14ac:dyDescent="0.2">
      <c r="A73" s="14" t="s">
        <v>43</v>
      </c>
      <c r="B73" s="15" t="s">
        <v>66</v>
      </c>
      <c r="C73" s="16" t="s">
        <v>10</v>
      </c>
      <c r="D73" s="17">
        <v>20</v>
      </c>
      <c r="E73" s="173"/>
      <c r="F73" s="86">
        <f t="shared" si="7"/>
        <v>0</v>
      </c>
    </row>
    <row r="74" spans="1:6" s="20" customFormat="1" ht="43.5" customHeight="1" x14ac:dyDescent="0.2">
      <c r="A74" s="14" t="s">
        <v>44</v>
      </c>
      <c r="B74" s="15" t="s">
        <v>67</v>
      </c>
      <c r="C74" s="16" t="s">
        <v>10</v>
      </c>
      <c r="D74" s="17">
        <v>20</v>
      </c>
      <c r="E74" s="173"/>
      <c r="F74" s="86">
        <f t="shared" si="7"/>
        <v>0</v>
      </c>
    </row>
    <row r="75" spans="1:6" s="20" customFormat="1" ht="21" customHeight="1" x14ac:dyDescent="0.2">
      <c r="A75" s="14" t="s">
        <v>45</v>
      </c>
      <c r="B75" s="15" t="s">
        <v>57</v>
      </c>
      <c r="C75" s="16" t="s">
        <v>10</v>
      </c>
      <c r="D75" s="17">
        <v>20</v>
      </c>
      <c r="E75" s="173"/>
      <c r="F75" s="86">
        <f t="shared" si="7"/>
        <v>0</v>
      </c>
    </row>
    <row r="76" spans="1:6" s="20" customFormat="1" ht="16.5" x14ac:dyDescent="0.2">
      <c r="A76" s="14" t="s">
        <v>46</v>
      </c>
      <c r="B76" s="15" t="s">
        <v>83</v>
      </c>
      <c r="C76" s="16" t="s">
        <v>10</v>
      </c>
      <c r="D76" s="17">
        <v>20</v>
      </c>
      <c r="E76" s="173"/>
      <c r="F76" s="86">
        <f t="shared" si="7"/>
        <v>0</v>
      </c>
    </row>
    <row r="77" spans="1:6" s="20" customFormat="1" ht="16.5" x14ac:dyDescent="0.2">
      <c r="A77" s="14" t="s">
        <v>79</v>
      </c>
      <c r="B77" s="15" t="s">
        <v>84</v>
      </c>
      <c r="C77" s="16" t="s">
        <v>10</v>
      </c>
      <c r="D77" s="17">
        <v>20</v>
      </c>
      <c r="E77" s="173"/>
      <c r="F77" s="86">
        <f t="shared" si="7"/>
        <v>0</v>
      </c>
    </row>
    <row r="78" spans="1:6" s="20" customFormat="1" ht="24" customHeight="1" x14ac:dyDescent="0.2">
      <c r="A78" s="14" t="s">
        <v>47</v>
      </c>
      <c r="B78" s="15" t="s">
        <v>58</v>
      </c>
      <c r="C78" s="16" t="s">
        <v>10</v>
      </c>
      <c r="D78" s="17">
        <v>20</v>
      </c>
      <c r="E78" s="173"/>
      <c r="F78" s="86">
        <f t="shared" si="7"/>
        <v>0</v>
      </c>
    </row>
    <row r="79" spans="1:6" s="20" customFormat="1" ht="21" customHeight="1" x14ac:dyDescent="0.2">
      <c r="A79" s="14" t="s">
        <v>80</v>
      </c>
      <c r="B79" s="15" t="s">
        <v>76</v>
      </c>
      <c r="C79" s="16" t="s">
        <v>77</v>
      </c>
      <c r="D79" s="17">
        <v>1</v>
      </c>
      <c r="E79" s="173"/>
      <c r="F79" s="86">
        <f>E79*D79</f>
        <v>0</v>
      </c>
    </row>
    <row r="80" spans="1:6" s="20" customFormat="1" ht="21" customHeight="1" x14ac:dyDescent="0.2">
      <c r="A80" s="14" t="s">
        <v>48</v>
      </c>
      <c r="B80" s="15" t="s">
        <v>12</v>
      </c>
      <c r="C80" s="16" t="s">
        <v>10</v>
      </c>
      <c r="D80" s="17">
        <v>20</v>
      </c>
      <c r="E80" s="173"/>
      <c r="F80" s="86">
        <f>E80*D80</f>
        <v>0</v>
      </c>
    </row>
    <row r="81" spans="1:6" s="20" customFormat="1" ht="42.75" customHeight="1" x14ac:dyDescent="0.2">
      <c r="A81" s="14" t="s">
        <v>81</v>
      </c>
      <c r="B81" s="15" t="s">
        <v>0</v>
      </c>
      <c r="C81" s="16" t="s">
        <v>10</v>
      </c>
      <c r="D81" s="17">
        <v>30</v>
      </c>
      <c r="E81" s="173"/>
      <c r="F81" s="86">
        <f>E81*D81</f>
        <v>0</v>
      </c>
    </row>
    <row r="82" spans="1:6" s="20" customFormat="1" ht="21" customHeight="1" thickBot="1" x14ac:dyDescent="0.25">
      <c r="A82" s="49"/>
      <c r="B82" s="50" t="s">
        <v>59</v>
      </c>
      <c r="C82" s="24"/>
      <c r="D82" s="51"/>
      <c r="E82" s="52"/>
      <c r="F82" s="90">
        <f>SUM(F66:F81)</f>
        <v>0</v>
      </c>
    </row>
    <row r="83" spans="1:6" s="53" customFormat="1" ht="21" customHeight="1" thickTop="1" x14ac:dyDescent="0.2"/>
    <row r="84" spans="1:6" s="20" customFormat="1" ht="21" customHeight="1" x14ac:dyDescent="0.2">
      <c r="A84" s="160"/>
      <c r="B84" s="160" t="s">
        <v>73</v>
      </c>
      <c r="C84" s="160"/>
      <c r="D84" s="160"/>
      <c r="E84" s="160"/>
      <c r="F84" s="160"/>
    </row>
    <row r="85" spans="1:6" s="20" customFormat="1" ht="21" customHeight="1" thickBot="1" x14ac:dyDescent="0.25">
      <c r="A85" s="29"/>
      <c r="B85" s="30"/>
      <c r="C85" s="29"/>
      <c r="D85" s="28"/>
      <c r="E85" s="28"/>
      <c r="F85" s="85"/>
    </row>
    <row r="86" spans="1:6" s="20" customFormat="1" ht="20.100000000000001" customHeight="1" x14ac:dyDescent="0.2">
      <c r="A86" s="68" t="s">
        <v>74</v>
      </c>
      <c r="B86" s="69"/>
      <c r="C86" s="70"/>
      <c r="D86" s="71"/>
      <c r="E86" s="158"/>
      <c r="F86" s="159" t="s">
        <v>3</v>
      </c>
    </row>
    <row r="87" spans="1:6" s="20" customFormat="1" ht="20.100000000000001" customHeight="1" x14ac:dyDescent="0.2">
      <c r="A87" s="54" t="s">
        <v>68</v>
      </c>
      <c r="B87" s="55"/>
      <c r="C87" s="56"/>
      <c r="D87" s="57"/>
      <c r="E87" s="57"/>
      <c r="F87" s="91">
        <f>F22</f>
        <v>0</v>
      </c>
    </row>
    <row r="88" spans="1:6" s="20" customFormat="1" ht="20.100000000000001" customHeight="1" x14ac:dyDescent="0.2">
      <c r="A88" s="54" t="s">
        <v>1</v>
      </c>
      <c r="B88" s="55"/>
      <c r="C88" s="56"/>
      <c r="D88" s="57"/>
      <c r="E88" s="57"/>
      <c r="F88" s="91">
        <f>F45</f>
        <v>0</v>
      </c>
    </row>
    <row r="89" spans="1:6" s="20" customFormat="1" ht="20.100000000000001" customHeight="1" x14ac:dyDescent="0.2">
      <c r="A89" s="54" t="s">
        <v>69</v>
      </c>
      <c r="B89" s="55"/>
      <c r="C89" s="56"/>
      <c r="D89" s="57"/>
      <c r="E89" s="57"/>
      <c r="F89" s="91">
        <f>F51</f>
        <v>0</v>
      </c>
    </row>
    <row r="90" spans="1:6" s="20" customFormat="1" ht="20.100000000000001" customHeight="1" x14ac:dyDescent="0.2">
      <c r="A90" s="54" t="s">
        <v>70</v>
      </c>
      <c r="B90" s="55"/>
      <c r="C90" s="56"/>
      <c r="D90" s="57"/>
      <c r="E90" s="57"/>
      <c r="F90" s="91">
        <f>F62</f>
        <v>0</v>
      </c>
    </row>
    <row r="91" spans="1:6" s="20" customFormat="1" ht="20.100000000000001" customHeight="1" x14ac:dyDescent="0.2">
      <c r="A91" s="164" t="s">
        <v>71</v>
      </c>
      <c r="B91" s="165"/>
      <c r="C91" s="56"/>
      <c r="D91" s="57"/>
      <c r="E91" s="57"/>
      <c r="F91" s="91">
        <f>F82</f>
        <v>0</v>
      </c>
    </row>
    <row r="92" spans="1:6" s="20" customFormat="1" ht="20.100000000000001" customHeight="1" x14ac:dyDescent="0.2">
      <c r="A92" s="166" t="s">
        <v>118</v>
      </c>
      <c r="B92" s="167"/>
      <c r="C92" s="56"/>
      <c r="D92" s="57"/>
      <c r="E92" s="57"/>
      <c r="F92" s="91">
        <f>SUM(F87:F91)</f>
        <v>0</v>
      </c>
    </row>
    <row r="93" spans="1:6" s="2" customFormat="1" ht="21" customHeight="1" x14ac:dyDescent="0.2">
      <c r="A93" s="7"/>
      <c r="B93" s="8"/>
      <c r="C93" s="9"/>
      <c r="D93" s="13"/>
      <c r="E93" s="13"/>
      <c r="F93" s="92"/>
    </row>
    <row r="94" spans="1:6" s="2" customFormat="1" ht="21" customHeight="1" x14ac:dyDescent="0.2">
      <c r="A94" s="7"/>
      <c r="B94" s="8"/>
      <c r="C94" s="9"/>
      <c r="D94" s="13"/>
      <c r="E94" s="13"/>
      <c r="F94" s="92"/>
    </row>
    <row r="95" spans="1:6" s="2" customFormat="1" ht="21" customHeight="1" x14ac:dyDescent="0.2">
      <c r="A95" s="7"/>
      <c r="B95" s="8"/>
      <c r="C95" s="9"/>
      <c r="D95" s="13"/>
      <c r="E95" s="13"/>
      <c r="F95" s="92"/>
    </row>
    <row r="96" spans="1:6" s="2" customFormat="1" ht="21" customHeight="1" x14ac:dyDescent="0.2">
      <c r="A96" s="7"/>
      <c r="B96" s="8"/>
      <c r="C96" s="9"/>
      <c r="D96" s="13"/>
      <c r="E96" s="13"/>
      <c r="F96" s="92"/>
    </row>
    <row r="97" spans="1:6" s="2" customFormat="1" ht="21" customHeight="1" x14ac:dyDescent="0.2">
      <c r="A97" s="7"/>
      <c r="B97" s="8"/>
      <c r="C97" s="9"/>
      <c r="D97" s="13"/>
      <c r="E97" s="13"/>
      <c r="F97" s="92"/>
    </row>
    <row r="98" spans="1:6" s="2" customFormat="1" ht="21" customHeight="1" x14ac:dyDescent="0.2">
      <c r="A98" s="7"/>
      <c r="B98" s="8"/>
      <c r="C98" s="9"/>
      <c r="D98" s="13"/>
      <c r="E98" s="13"/>
      <c r="F98" s="92"/>
    </row>
    <row r="99" spans="1:6" s="2" customFormat="1" ht="21" customHeight="1" x14ac:dyDescent="0.2">
      <c r="A99" s="7"/>
      <c r="B99" s="8"/>
      <c r="C99" s="9"/>
      <c r="D99" s="13"/>
      <c r="E99" s="13"/>
      <c r="F99" s="92"/>
    </row>
    <row r="100" spans="1:6" s="2" customFormat="1" ht="21" customHeight="1" x14ac:dyDescent="0.2">
      <c r="A100" s="7"/>
      <c r="B100" s="8"/>
      <c r="C100" s="9"/>
      <c r="D100" s="13"/>
      <c r="E100" s="13"/>
      <c r="F100" s="92"/>
    </row>
    <row r="101" spans="1:6" s="2" customFormat="1" ht="21" customHeight="1" x14ac:dyDescent="0.2">
      <c r="A101" s="7"/>
      <c r="B101" s="8"/>
      <c r="C101" s="9"/>
      <c r="D101" s="13"/>
      <c r="E101" s="13"/>
      <c r="F101" s="92"/>
    </row>
    <row r="102" spans="1:6" s="2" customFormat="1" ht="21" customHeight="1" x14ac:dyDescent="0.2">
      <c r="A102" s="7"/>
      <c r="B102" s="8"/>
      <c r="C102" s="9"/>
      <c r="D102" s="13"/>
      <c r="E102" s="13"/>
      <c r="F102" s="92"/>
    </row>
    <row r="103" spans="1:6" s="2" customFormat="1" ht="21" customHeight="1" x14ac:dyDescent="0.2">
      <c r="A103" s="7"/>
      <c r="B103" s="8"/>
      <c r="C103" s="9"/>
      <c r="D103" s="13"/>
      <c r="E103" s="13"/>
      <c r="F103" s="92"/>
    </row>
    <row r="104" spans="1:6" s="2" customFormat="1" ht="21" customHeight="1" x14ac:dyDescent="0.2">
      <c r="A104" s="7"/>
      <c r="B104" s="8"/>
      <c r="C104" s="9"/>
      <c r="D104" s="13"/>
      <c r="E104" s="13"/>
      <c r="F104" s="92"/>
    </row>
    <row r="105" spans="1:6" s="2" customFormat="1" ht="21" customHeight="1" x14ac:dyDescent="0.2">
      <c r="A105" s="7"/>
      <c r="B105" s="8"/>
      <c r="C105" s="9"/>
      <c r="D105" s="13"/>
      <c r="E105" s="13"/>
      <c r="F105" s="92"/>
    </row>
    <row r="106" spans="1:6" s="2" customFormat="1" ht="21" customHeight="1" x14ac:dyDescent="0.2">
      <c r="A106" s="7"/>
      <c r="B106" s="8"/>
      <c r="C106" s="9"/>
      <c r="D106" s="13"/>
      <c r="E106" s="13"/>
      <c r="F106" s="92"/>
    </row>
    <row r="107" spans="1:6" s="2" customFormat="1" ht="21" customHeight="1" x14ac:dyDescent="0.2">
      <c r="A107" s="7"/>
      <c r="B107" s="8"/>
      <c r="C107" s="9"/>
      <c r="D107" s="13"/>
      <c r="E107" s="13"/>
      <c r="F107" s="92"/>
    </row>
    <row r="108" spans="1:6" s="2" customFormat="1" ht="21" customHeight="1" x14ac:dyDescent="0.2">
      <c r="A108" s="7"/>
      <c r="B108" s="8"/>
      <c r="C108" s="9"/>
      <c r="D108" s="13"/>
      <c r="E108" s="13"/>
      <c r="F108" s="92"/>
    </row>
    <row r="109" spans="1:6" s="2" customFormat="1" ht="21" customHeight="1" x14ac:dyDescent="0.2">
      <c r="A109" s="7"/>
      <c r="B109" s="8"/>
      <c r="C109" s="9"/>
      <c r="D109" s="13"/>
      <c r="E109" s="13"/>
      <c r="F109" s="92"/>
    </row>
    <row r="110" spans="1:6" s="2" customFormat="1" ht="21" customHeight="1" x14ac:dyDescent="0.2">
      <c r="A110" s="7"/>
      <c r="B110" s="8"/>
      <c r="C110" s="9"/>
      <c r="D110" s="13"/>
      <c r="E110" s="13"/>
      <c r="F110" s="92"/>
    </row>
    <row r="111" spans="1:6" s="2" customFormat="1" ht="21" customHeight="1" x14ac:dyDescent="0.2">
      <c r="A111" s="7"/>
      <c r="B111" s="8"/>
      <c r="C111" s="9"/>
      <c r="D111" s="13"/>
      <c r="E111" s="13"/>
      <c r="F111" s="92"/>
    </row>
    <row r="112" spans="1:6" s="2" customFormat="1" ht="21" customHeight="1" x14ac:dyDescent="0.2">
      <c r="A112" s="7"/>
      <c r="B112" s="8"/>
      <c r="C112" s="9"/>
      <c r="D112" s="13"/>
      <c r="E112" s="13"/>
      <c r="F112" s="92"/>
    </row>
    <row r="113" spans="1:6" s="2" customFormat="1" ht="21" customHeight="1" x14ac:dyDescent="0.2">
      <c r="A113" s="7"/>
      <c r="B113" s="8"/>
      <c r="C113" s="9"/>
      <c r="D113" s="13"/>
      <c r="E113" s="13"/>
      <c r="F113" s="92"/>
    </row>
    <row r="114" spans="1:6" s="2" customFormat="1" ht="21" customHeight="1" x14ac:dyDescent="0.2">
      <c r="A114" s="7"/>
      <c r="B114" s="8"/>
      <c r="C114" s="9"/>
      <c r="D114" s="13"/>
      <c r="E114" s="13"/>
      <c r="F114" s="92"/>
    </row>
    <row r="115" spans="1:6" s="2" customFormat="1" ht="21" customHeight="1" x14ac:dyDescent="0.2">
      <c r="A115" s="7"/>
      <c r="B115" s="8"/>
      <c r="C115" s="9"/>
      <c r="D115" s="13"/>
      <c r="E115" s="13"/>
      <c r="F115" s="92"/>
    </row>
    <row r="116" spans="1:6" s="2" customFormat="1" ht="21" customHeight="1" x14ac:dyDescent="0.2">
      <c r="A116" s="7"/>
      <c r="B116" s="8"/>
      <c r="C116" s="9"/>
      <c r="D116" s="13"/>
      <c r="E116" s="13"/>
      <c r="F116" s="92"/>
    </row>
    <row r="117" spans="1:6" s="2" customFormat="1" ht="21" customHeight="1" x14ac:dyDescent="0.2">
      <c r="A117" s="7"/>
      <c r="B117" s="8"/>
      <c r="C117" s="9"/>
      <c r="D117" s="13"/>
      <c r="E117" s="13"/>
      <c r="F117" s="92"/>
    </row>
    <row r="118" spans="1:6" s="2" customFormat="1" ht="21" customHeight="1" x14ac:dyDescent="0.2">
      <c r="A118" s="7"/>
      <c r="B118" s="8"/>
      <c r="C118" s="9"/>
      <c r="D118" s="13"/>
      <c r="E118" s="13"/>
      <c r="F118" s="92"/>
    </row>
    <row r="119" spans="1:6" s="2" customFormat="1" ht="21" customHeight="1" x14ac:dyDescent="0.2">
      <c r="A119" s="7"/>
      <c r="B119" s="8"/>
      <c r="C119" s="9"/>
      <c r="D119" s="13"/>
      <c r="E119" s="13"/>
      <c r="F119" s="92"/>
    </row>
    <row r="120" spans="1:6" s="2" customFormat="1" ht="21" customHeight="1" x14ac:dyDescent="0.2">
      <c r="A120" s="7"/>
      <c r="B120" s="8"/>
      <c r="C120" s="9"/>
      <c r="D120" s="13"/>
      <c r="E120" s="13"/>
      <c r="F120" s="92"/>
    </row>
    <row r="121" spans="1:6" s="2" customFormat="1" ht="21" customHeight="1" x14ac:dyDescent="0.2">
      <c r="A121" s="7"/>
      <c r="B121" s="8"/>
      <c r="C121" s="9"/>
      <c r="D121" s="13"/>
      <c r="E121" s="13"/>
      <c r="F121" s="92"/>
    </row>
    <row r="122" spans="1:6" s="2" customFormat="1" ht="21" customHeight="1" x14ac:dyDescent="0.2">
      <c r="A122" s="7"/>
      <c r="B122" s="8"/>
      <c r="C122" s="9"/>
      <c r="D122" s="13"/>
      <c r="E122" s="13"/>
      <c r="F122" s="92"/>
    </row>
    <row r="123" spans="1:6" s="2" customFormat="1" ht="21" customHeight="1" x14ac:dyDescent="0.2">
      <c r="A123" s="7"/>
      <c r="B123" s="8"/>
      <c r="C123" s="9"/>
      <c r="D123" s="13"/>
      <c r="E123" s="13"/>
      <c r="F123" s="92"/>
    </row>
    <row r="124" spans="1:6" s="2" customFormat="1" ht="21" customHeight="1" x14ac:dyDescent="0.2">
      <c r="A124" s="7"/>
      <c r="B124" s="8"/>
      <c r="C124" s="9"/>
      <c r="D124" s="13"/>
      <c r="E124" s="13"/>
      <c r="F124" s="92"/>
    </row>
    <row r="125" spans="1:6" s="2" customFormat="1" ht="21" customHeight="1" x14ac:dyDescent="0.2">
      <c r="A125" s="7"/>
      <c r="B125" s="8"/>
      <c r="C125" s="9"/>
      <c r="D125" s="13"/>
      <c r="E125" s="13"/>
      <c r="F125" s="92"/>
    </row>
    <row r="126" spans="1:6" s="2" customFormat="1" ht="21" customHeight="1" x14ac:dyDescent="0.2">
      <c r="A126" s="7"/>
      <c r="B126" s="8"/>
      <c r="C126" s="9"/>
      <c r="D126" s="13"/>
      <c r="E126" s="13"/>
      <c r="F126" s="92"/>
    </row>
    <row r="127" spans="1:6" s="2" customFormat="1" ht="21" customHeight="1" x14ac:dyDescent="0.2">
      <c r="A127" s="7"/>
      <c r="B127" s="8"/>
      <c r="C127" s="9"/>
      <c r="D127" s="13"/>
      <c r="E127" s="13"/>
      <c r="F127" s="92"/>
    </row>
    <row r="128" spans="1:6" s="2" customFormat="1" ht="21" customHeight="1" x14ac:dyDescent="0.2">
      <c r="A128" s="7"/>
      <c r="B128" s="8"/>
      <c r="C128" s="9"/>
      <c r="D128" s="13"/>
      <c r="E128" s="13"/>
      <c r="F128" s="92"/>
    </row>
    <row r="129" spans="1:6" s="2" customFormat="1" ht="21" customHeight="1" x14ac:dyDescent="0.2">
      <c r="A129" s="7"/>
      <c r="B129" s="8"/>
      <c r="C129" s="9"/>
      <c r="D129" s="13"/>
      <c r="E129" s="13"/>
      <c r="F129" s="92"/>
    </row>
    <row r="130" spans="1:6" s="2" customFormat="1" ht="21" customHeight="1" x14ac:dyDescent="0.2">
      <c r="A130" s="7"/>
      <c r="B130" s="8"/>
      <c r="C130" s="9"/>
      <c r="D130" s="13"/>
      <c r="E130" s="13"/>
      <c r="F130" s="92"/>
    </row>
    <row r="131" spans="1:6" s="2" customFormat="1" ht="21" customHeight="1" x14ac:dyDescent="0.2">
      <c r="A131" s="7"/>
      <c r="B131" s="8"/>
      <c r="C131" s="9"/>
      <c r="D131" s="13"/>
      <c r="E131" s="13"/>
      <c r="F131" s="92"/>
    </row>
    <row r="132" spans="1:6" s="2" customFormat="1" ht="21" customHeight="1" x14ac:dyDescent="0.2">
      <c r="A132" s="7"/>
      <c r="B132" s="8"/>
      <c r="C132" s="9"/>
      <c r="D132" s="13"/>
      <c r="E132" s="13"/>
      <c r="F132" s="92"/>
    </row>
    <row r="133" spans="1:6" s="2" customFormat="1" ht="21" customHeight="1" x14ac:dyDescent="0.2">
      <c r="A133" s="7"/>
      <c r="B133" s="8"/>
      <c r="C133" s="9"/>
      <c r="D133" s="13"/>
      <c r="E133" s="13"/>
      <c r="F133" s="92"/>
    </row>
    <row r="134" spans="1:6" s="2" customFormat="1" ht="21" customHeight="1" x14ac:dyDescent="0.2">
      <c r="A134" s="7"/>
      <c r="B134" s="8"/>
      <c r="C134" s="9"/>
      <c r="D134" s="13"/>
      <c r="E134" s="13"/>
      <c r="F134" s="92"/>
    </row>
    <row r="135" spans="1:6" s="2" customFormat="1" ht="21" customHeight="1" x14ac:dyDescent="0.2">
      <c r="A135" s="7"/>
      <c r="B135" s="8"/>
      <c r="C135" s="9"/>
      <c r="D135" s="13"/>
      <c r="E135" s="13"/>
      <c r="F135" s="92"/>
    </row>
    <row r="136" spans="1:6" ht="40.5" customHeight="1" x14ac:dyDescent="0.2">
      <c r="A136" s="7"/>
      <c r="B136" s="8"/>
      <c r="C136" s="9"/>
      <c r="D136" s="13"/>
      <c r="E136" s="13"/>
      <c r="F136" s="92"/>
    </row>
    <row r="137" spans="1:6" ht="53.25" customHeight="1" x14ac:dyDescent="0.2">
      <c r="A137" s="7"/>
      <c r="B137" s="8"/>
      <c r="C137" s="9"/>
      <c r="D137" s="13"/>
      <c r="E137" s="13"/>
      <c r="F137" s="92"/>
    </row>
    <row r="138" spans="1:6" x14ac:dyDescent="0.2">
      <c r="A138" s="7"/>
      <c r="B138" s="8"/>
      <c r="C138" s="9"/>
      <c r="D138" s="13"/>
      <c r="E138" s="13"/>
      <c r="F138" s="92"/>
    </row>
    <row r="139" spans="1:6" x14ac:dyDescent="0.2">
      <c r="A139" s="10"/>
      <c r="B139" s="11"/>
      <c r="C139" s="10"/>
    </row>
    <row r="140" spans="1:6" x14ac:dyDescent="0.2">
      <c r="A140" s="10"/>
      <c r="B140" s="147"/>
      <c r="C140" s="10"/>
    </row>
  </sheetData>
  <sheetProtection sheet="1" objects="1" scenarios="1"/>
  <phoneticPr fontId="0" type="noConversion"/>
  <pageMargins left="0.11811023622047245" right="0.31496062992125984" top="0.59055118110236227" bottom="0.49" header="0.27559055118110237" footer="0.51181102362204722"/>
  <pageSetup paperSize="9" scale="77" fitToWidth="0" fitToHeight="0" orientation="portrait" horizontalDpi="300" verticalDpi="300" r:id="rId1"/>
  <headerFooter differentOddEven="1" differentFirst="1" alignWithMargins="0">
    <oddHeader>&amp;L&amp;P&amp;C
&amp;R&amp;"David,מודגש"&amp;11מרשל הנדסה בע"מ
גבעת שאול 40 ירושלים</oddHeader>
    <evenHeader>&amp;L&amp;P</evenHeader>
    <firstHeader>&amp;L&amp;P&amp;C&amp;"David,מודגש"&amp;11
&amp;R&amp;"David,מודגש"&amp;11מרשל הנדסה בע"מ
גבעת שאול 40 ירושלים</firstHeader>
  </headerFooter>
  <rowBreaks count="4" manualBreakCount="4">
    <brk id="22" max="5" man="1"/>
    <brk id="35" max="5" man="1"/>
    <brk id="46" max="5" man="1"/>
    <brk id="8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2</vt:i4>
      </vt:variant>
    </vt:vector>
  </HeadingPairs>
  <TitlesOfParts>
    <vt:vector size="3" baseType="lpstr">
      <vt:lpstr>אומדן תש"ן</vt:lpstr>
      <vt:lpstr>'אומדן תש"ן'!WPrint_Area_W</vt:lpstr>
      <vt:lpstr>'אומדן תש"ן'!WPrint_TitlesW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ליאת שרון</cp:lastModifiedBy>
  <cp:lastPrinted>2020-07-06T11:56:27Z</cp:lastPrinted>
  <dcterms:created xsi:type="dcterms:W3CDTF">2004-11-24T12:07:03Z</dcterms:created>
  <dcterms:modified xsi:type="dcterms:W3CDTF">2021-11-14T08:04:46Z</dcterms:modified>
</cp:coreProperties>
</file>