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מכרזי רכש\2021\042-21\"/>
    </mc:Choice>
  </mc:AlternateContent>
  <bookViews>
    <workbookView xWindow="0" yWindow="0" windowWidth="28800" windowHeight="12330"/>
  </bookViews>
  <sheets>
    <sheet name="כתב כמויות" sheetId="1" r:id="rId1"/>
  </sheets>
  <definedNames>
    <definedName name="_xlnm.Print_Area" localSheetId="0">'כתב כמויות'!$A$1:$F$113</definedName>
    <definedName name="_xlnm.Print_Titles" localSheetId="0">'כתב כמויות'!$2:$2</definedName>
  </definedNames>
  <calcPr calcId="162913"/>
</workbook>
</file>

<file path=xl/calcChain.xml><?xml version="1.0" encoding="utf-8"?>
<calcChain xmlns="http://schemas.openxmlformats.org/spreadsheetml/2006/main">
  <c r="F5" i="1" l="1"/>
  <c r="F98" i="1" l="1"/>
  <c r="F97" i="1"/>
  <c r="F96" i="1"/>
  <c r="F95" i="1"/>
  <c r="F86" i="1"/>
  <c r="F105" i="1" l="1"/>
  <c r="F93" i="1"/>
  <c r="F92" i="1"/>
  <c r="F91" i="1" l="1"/>
  <c r="F85" i="1"/>
  <c r="F104" i="1"/>
  <c r="F103" i="1"/>
  <c r="F102" i="1"/>
  <c r="F101" i="1"/>
  <c r="F100" i="1"/>
  <c r="F99" i="1"/>
  <c r="F94" i="1"/>
  <c r="F90" i="1"/>
  <c r="F89" i="1"/>
  <c r="F88" i="1"/>
  <c r="F87" i="1"/>
  <c r="F84" i="1"/>
  <c r="F81" i="1" l="1"/>
  <c r="F80" i="1"/>
  <c r="F79" i="1"/>
  <c r="F78" i="1"/>
  <c r="F77" i="1"/>
  <c r="F74" i="1"/>
  <c r="F73" i="1"/>
  <c r="F72" i="1"/>
  <c r="F71" i="1"/>
  <c r="F70" i="1"/>
  <c r="F68" i="1"/>
  <c r="F67" i="1"/>
  <c r="F64" i="1"/>
  <c r="F65" i="1"/>
  <c r="F62" i="1" l="1"/>
  <c r="F76" i="1" l="1"/>
  <c r="F75" i="1"/>
  <c r="F69" i="1"/>
  <c r="F66" i="1"/>
  <c r="F63" i="1"/>
  <c r="F61" i="1"/>
  <c r="F54" i="1"/>
  <c r="F53" i="1" l="1"/>
  <c r="F48" i="1"/>
  <c r="F47" i="1"/>
  <c r="F46" i="1"/>
  <c r="F45" i="1"/>
  <c r="F41" i="1"/>
  <c r="F40" i="1"/>
  <c r="F44" i="1"/>
  <c r="F43" i="1"/>
  <c r="F42" i="1"/>
  <c r="F39" i="1"/>
  <c r="F38" i="1" l="1"/>
  <c r="F37" i="1"/>
  <c r="F21" i="1"/>
  <c r="F25" i="1"/>
  <c r="F24" i="1"/>
  <c r="F23" i="1"/>
  <c r="F22" i="1"/>
  <c r="F20" i="1"/>
  <c r="F19" i="1"/>
  <c r="F18" i="1"/>
  <c r="F17" i="1"/>
  <c r="F14" i="1"/>
  <c r="F15" i="1"/>
  <c r="F11" i="1"/>
  <c r="F8" i="1"/>
  <c r="F10" i="1" l="1"/>
  <c r="F106" i="1" l="1"/>
  <c r="F112" i="1" s="1"/>
  <c r="F57" i="1"/>
  <c r="F56" i="1"/>
  <c r="F55" i="1"/>
  <c r="F82" i="1" l="1"/>
  <c r="F111" i="1" s="1"/>
  <c r="F6" i="1" l="1"/>
  <c r="F7" i="1"/>
  <c r="F9" i="1"/>
  <c r="F12" i="1"/>
  <c r="F13" i="1"/>
  <c r="F16" i="1"/>
  <c r="F26" i="1"/>
  <c r="F27" i="1"/>
  <c r="F28" i="1"/>
  <c r="F29" i="1"/>
  <c r="F30" i="1"/>
  <c r="F31" i="1"/>
  <c r="F32" i="1"/>
  <c r="F33" i="1"/>
  <c r="F34" i="1"/>
  <c r="F35" i="1"/>
  <c r="F36" i="1"/>
  <c r="F49" i="1"/>
  <c r="F50" i="1"/>
  <c r="F51" i="1"/>
  <c r="F52" i="1"/>
  <c r="F58" i="1" l="1"/>
  <c r="F110" i="1" s="1"/>
  <c r="F113" i="1" s="1"/>
</calcChain>
</file>

<file path=xl/sharedStrings.xml><?xml version="1.0" encoding="utf-8"?>
<sst xmlns="http://schemas.openxmlformats.org/spreadsheetml/2006/main" count="307" uniqueCount="194">
  <si>
    <t>סעיף</t>
  </si>
  <si>
    <t>תאור</t>
  </si>
  <si>
    <t>יח'</t>
  </si>
  <si>
    <t>כמות</t>
  </si>
  <si>
    <t>קומפ'</t>
  </si>
  <si>
    <t>מחיר יחידיה</t>
  </si>
  <si>
    <t>סה"כ</t>
  </si>
  <si>
    <t>משנה זרם 2000/5/5A,Cl1,15VA</t>
  </si>
  <si>
    <t>רב מודד ,דגם PM175 כולל כרטיס תקשורת TCP/IP,תוצרת SATEC</t>
  </si>
  <si>
    <t>1.01.01</t>
  </si>
  <si>
    <t xml:space="preserve">תכנון מפורט, אספקה כל הציוד, ייצור, אספקה, הובלה ופריקה בהתאם להנחיות המזמין. </t>
  </si>
  <si>
    <t>מפסק אויר  חצי אוטומטי תלת פאזי נשלף בגודל 2000A לזרם נומינלי 2000A, זרם קצר 36kA, עם הגנה אלקטרונית LSI לרבות בלוק מ"ע, סלילים הפסקה והפעלה, מנוע לדריכת קפיץ. מתח פיקוד 230VAC,  ,כולל עגלה, תוצרת ABB או ש"ע מאושר ע"י המזמין.</t>
  </si>
  <si>
    <t>מפסק זרם חצי אוטומטי תלת פאזי יצוק בגודל 400A לזרם נומינלי 400A. עם הגנות טרמית ומגנטית, זרם קצר 36kA, לרבות מגעי עזר וסליל הפסקת חירום 230VAC, תוצרת ABB או ש"ע מאושר ע"י המזמין.</t>
  </si>
  <si>
    <t>מפסק זרם חצי אוטומטי תלת פאזי יצוק בגודל 160A לזרם נומינלי 63A. עם הגנות טרמית ומגנטית, זרם קצר 36kA, תוצרת ABB או ש"ע מאושר ע"י המזמין.</t>
  </si>
  <si>
    <t>מפסק זרם חצי אוטומטי תלת פאזי יצוק בגודל 160A לזרם נומינלי 40A. עם הגנות טרמית ומגנטית, זרם קצר 36kA, תוצרת ABB או ש"ע מאושר ע"י המזמין.</t>
  </si>
  <si>
    <t>מפסק זרם תלת פאזי לזרם עד 6.3A, כושר ניתוק 50kA , תוצרת EATON או ש"ע מאושר ע"י המזמין.</t>
  </si>
  <si>
    <t>מפסק זרם תלת פאזי לזרם עד 4A, כושר ניתוק 50kA , תוצרת EATON או ש"ע מאושר ע"י המזמין.</t>
  </si>
  <si>
    <t>מפסק זרם תלת פאזי לזרם עד 2.5A, כושר ניתוק 50kA , תוצרת EATON או ש"ע מאושר ע"י המזמין.</t>
  </si>
  <si>
    <t xml:space="preserve">ממסר פיקוד עד 4 מגעים, עם נורת סימון LED ואפשרות לאילוץ, עם סליל 24VDC או 230VAC, כולל בסיס, תוצרת IZUMI או ש"ע מאושר ע"י המזמין. </t>
  </si>
  <si>
    <t>מנתק נתיכים תלת פאזי לנתיכים עד 125A כולל נתיכים.</t>
  </si>
  <si>
    <t>מפסק פיקוד מחליף חד קומתי לזרם 10A לשני מצבים עם מצב אפס  להתקנה על דלת</t>
  </si>
  <si>
    <t>לחצן "EM. STOP " ננעל עם מגעים עזר 2NO להתקנה על הדלת כולל הגנה נגד נגיעה מיקרית</t>
  </si>
  <si>
    <t xml:space="preserve">התקנה בלבד של מגן מתח יתר שיסופק ע"י המזמין כולל חיווט </t>
  </si>
  <si>
    <t>משנה זרם טורוידלי  600/1A ,Cl1 ,5VA</t>
  </si>
  <si>
    <t>ממסר זרם דגם HCKR,תוצרת MATSAG לזרם 0-1A</t>
  </si>
  <si>
    <t>ממסר חסר מתח תלת פאזי 400V עם אפשרות כיוון מתח וזמן השהיה.</t>
  </si>
  <si>
    <t>1.01.02</t>
  </si>
  <si>
    <t>1.01.03</t>
  </si>
  <si>
    <t>1.01.04</t>
  </si>
  <si>
    <t>1.01.05</t>
  </si>
  <si>
    <t>1.01.06</t>
  </si>
  <si>
    <t>1.01.07</t>
  </si>
  <si>
    <t>1.01.08</t>
  </si>
  <si>
    <t>1.01.15</t>
  </si>
  <si>
    <t>1.01.16</t>
  </si>
  <si>
    <t>1.01.17</t>
  </si>
  <si>
    <t>1.01.19</t>
  </si>
  <si>
    <t>1.01.20</t>
  </si>
  <si>
    <t>1.01.22</t>
  </si>
  <si>
    <t>1.01.23</t>
  </si>
  <si>
    <t>1.01.24</t>
  </si>
  <si>
    <t>1.01.25</t>
  </si>
  <si>
    <t>1.01.26</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</si>
  <si>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</si>
  <si>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</si>
  <si>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</si>
  <si>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</si>
  <si>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</si>
  <si>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</si>
  <si>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</si>
  <si>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</si>
  <si>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</si>
  <si>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</si>
  <si>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</si>
  <si>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</si>
  <si>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</si>
  <si>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</si>
  <si>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</si>
  <si>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</si>
  <si>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</si>
  <si>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</si>
  <si>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</si>
  <si>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</si>
  <si>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1.01.48</t>
  </si>
  <si>
    <t>1.01.49</t>
  </si>
  <si>
    <t>1.01.50</t>
  </si>
  <si>
    <t>1.01.51</t>
  </si>
  <si>
    <t>1.01.52</t>
  </si>
  <si>
    <t>1.01.53</t>
  </si>
  <si>
    <t>השתתפות בבדיקת הלוח במפעל היצרן בנוכחות נציג המזמין כולל בדיקה פונקציונליט מלאה.</t>
  </si>
  <si>
    <t>שעון אסטרונומי מדגם EE180 או ש"ע</t>
  </si>
  <si>
    <t>1.02.01</t>
  </si>
  <si>
    <t>מא"ז תלת פאזי  לזרם נומינלי עד 32A, כושר ניתוק 10kA, תוצרת ABB או ש"ע מאושר ע"י המזמין</t>
  </si>
  <si>
    <t>מא"ז תלת פאזי  לזרם נומינלי עד 25A, כושר ניתוק 10kA, תוצרת ABB או ש"ע מאושר ע"י המזמין</t>
  </si>
  <si>
    <t>מא"ז תלת פאזי  לזרם נומינלי עד 16A, כושר ניתוק 10kA, תוצרת ABB או ש"ע מאושר ע"י המזמין</t>
  </si>
  <si>
    <t>מא"ז חד פאזי  לזרם נומינלי עד 16A, כושר ניתוק 10kA, תוצרת ABB או ש"ע מאושר ע"י המזמין</t>
  </si>
  <si>
    <t>מא"ז חד פאזי  לזרם נומינלי עד 25A, כושר ניתוק 10kA, תוצרת ABB או ש"ע מאושר ע"י המזמין</t>
  </si>
  <si>
    <t>מא"ז חד פאזי  לזרם נומינלי עד 10A, כושר ניתוק 10kA, תוצרת ABB או ש"ע מאושר ע"י המזמין</t>
  </si>
  <si>
    <t>ממסר בדיקות בידוד מתח הזנה 230VAC, תוצרת BENDER דגם ISOMETER IR-420-D6</t>
  </si>
  <si>
    <t>1.02.02</t>
  </si>
  <si>
    <t>1.02.03</t>
  </si>
  <si>
    <t>1.02.04</t>
  </si>
  <si>
    <t>1.02.05</t>
  </si>
  <si>
    <t>1.02.06</t>
  </si>
  <si>
    <t>1.02.07</t>
  </si>
  <si>
    <t>1.02.08</t>
  </si>
  <si>
    <t>1.02.09</t>
  </si>
  <si>
    <t>1.02.10</t>
  </si>
  <si>
    <t>1.02.11</t>
  </si>
  <si>
    <t>1.02.12</t>
  </si>
  <si>
    <t>1.02.13</t>
  </si>
  <si>
    <t>1.02.14</t>
  </si>
  <si>
    <t>1.02.15</t>
  </si>
  <si>
    <t>1.02.16</t>
  </si>
  <si>
    <t>1.02.17</t>
  </si>
  <si>
    <t>1.02.18</t>
  </si>
  <si>
    <t>1.02.19</t>
  </si>
  <si>
    <t>1.02.20</t>
  </si>
  <si>
    <t>1.02.21</t>
  </si>
  <si>
    <t>1.03.01</t>
  </si>
  <si>
    <t>מא"ז תלת פאזי  לזרם נומינלי עד 16A, כושר ניתוק 10kA, לרבות מגע עזר מחווט למהדקים, תוצרת ABB או ש"ע מאושר ע"י המזמין</t>
  </si>
  <si>
    <t>יחי</t>
  </si>
  <si>
    <t>התקנה, חיבור וחיווט כרטיס ל-16 כניסות דיגיטליות DI-16</t>
  </si>
  <si>
    <t>התקנה, חיבור וחיווט כרטיס ל-8 יציאות דיגיטליות DO-8</t>
  </si>
  <si>
    <t>התקנה, חיבור וחיווט כרטיס ל-8 כניסות אנלוגיות AI-8</t>
  </si>
  <si>
    <t>אספקה, התקנה וחיבור מתמר מתח 24VDC לסיגנל אנלוגי תוצרת MESCON דגם ISOTEC 5111-0/30VDC או שווה ערך מאושר.</t>
  </si>
  <si>
    <r>
      <t xml:space="preserve">סה"כ פרק 4: </t>
    </r>
    <r>
      <rPr>
        <b/>
        <u/>
        <sz val="12"/>
        <rFont val="Arial"/>
        <family val="2"/>
      </rPr>
      <t>ייצור ואספקה לוחות בקר PLC</t>
    </r>
  </si>
  <si>
    <t>ריכוז:</t>
  </si>
  <si>
    <r>
      <t xml:space="preserve">פרק 1: </t>
    </r>
    <r>
      <rPr>
        <b/>
        <u/>
        <sz val="12"/>
        <rFont val="Arial"/>
        <family val="2"/>
      </rPr>
      <t>ייצור ואספקה לוח MCC מכון כיבוי J-6</t>
    </r>
  </si>
  <si>
    <t>מבנה לוח חשמל  מפלדה מגולוונת ,בנוי מארון פח עם דלתות מקדימה, במידות מינימליות 220x620x80 ס"מ, בהתאם למפרט ולשרטוטים המצורפים, להתקנה על הרצפה בחדר חשמל כולל הגבהה 80 מ"מ, רמת אטימות IP44 לפחות , דרגת מידור Form 2b , כולל פסי צבירה תלת פאזיים לזרם 2500A ,זרם קצר 36kA, פסי אפס ,הארקה ופס חיזוק כבלים,כולל תעלות, מהדקים, תאורת לוח עם הדלקה בפתיחת דלת, אביזרי עזר הנדרשים להשלמת מבנה הלוח. לרבות פתחים למערכת גילוי וכיבוי אש.</t>
  </si>
  <si>
    <t>מפסק זרם חצי אוטומטי תלת פאזי יצוק בגודל 630A לזרם נומינלי 630A. עם הגנה אלקטרוניות, זרם קצר 36kA, לרבות מגעי עזר וסליל הפסקת חירום 230VAC, תוצרת ABB או ש"ע מאושר ע"י המזמין.</t>
  </si>
  <si>
    <t>מפסק זרם חצי אוטומטי תלת פאזי יצוק בגודל 400A לזרם נומינלי 400A. עם הגנה אלקטרוניות, זרם קצר 36kA, לרבות מגעי עזר וסליל הפסקת חירום 230VAC, תוצרת ABB או ש"ע מאושר ע"י המזמין.</t>
  </si>
  <si>
    <t>מפסק זרם חצי אוטומטי תלת פאזי יצוק בגודל 250A לזרם נומינלי 250A. עם הגנה אלקטרוניות, זרם קצר 36kA, לרבות מגעי עזר וסליל הפסקת חירום 230VAC, תוצרת ABB או ש"ע מאושר ע"י המזמין.</t>
  </si>
  <si>
    <t>מפסק זרם חצי אוטומטי תלת פאזי יצוק בגודל 160A לזרם נומינלי 160A. עם הגנה אלקטרוניות, זרם קצר 36kA, לרבות מגעי עזר וסליל הפסקת חירום 230VAC, תוצרת ABB או ש"ע מאושר ע"י המזמין.</t>
  </si>
  <si>
    <t>מפסק זרם חצי אוטומטי תלת פאזי יצוק בגודל 160A לזרם נומינלי 100A. עם הגנה אלקטרוניות, זרם קצר 36kA, לרבות מגעי עזר וסליל הפסקת חירום 230VAC, תוצרת ABB או ש"ע מאושר ע"י המזמין.</t>
  </si>
  <si>
    <t>מפסק זרם חצי אוטומטי תלת פאזי יצוק בגודל 160A לזרם נומינלי 63A. עם הגנה אלקטרוניות, זרם קצר 36kA, לרבות מגעי עזר וסליל הפסקת חירום 230VAC, תוצרת ABB או ש"ע מאושר ע"י המזמין.</t>
  </si>
  <si>
    <t>מפסק זרם חצי אוטומטי תלת פאזי יצוק בגודל 160A לזרם נומינלי 40A. עם הגנה אלקטרוניות, זרם קצר 36kA, לרבות מגעי עזר וסליל הפסקת חירום 230VAC, תוצרת ABB או ש"ע מאושר ע"י המזמין.</t>
  </si>
  <si>
    <t>מא"ז חד פאזי לזרם נומינלי עד 10A עם ניתוק "0", כושר ניתוק 10kA, תוצרת ABB או ש"ע מאושר ע"י המזמין</t>
  </si>
  <si>
    <t>מא"ז דו קוטבי  לזרם נומינלי עד 10A, כושר ניתוק 10kA,  תוצרת ABB או ש"ע מאושר ע"י המזמין</t>
  </si>
  <si>
    <t>לחצן "START" בצבע ירוק עם מגעים עזר 2NO להתקנה על הדלת</t>
  </si>
  <si>
    <t>מגען תלת פאזי ,משטר עבודה AC-1 לזרם נומינלי 40A, עם סליל במתח 230VAC , תוצרת ABB או ש"ע מאושר ע"י המזמין</t>
  </si>
  <si>
    <t>מנורות סימון לד למתח 230VAC או 24VDC</t>
  </si>
  <si>
    <t>משנה זרם 400/5A ,Cl1 ,5VA</t>
  </si>
  <si>
    <t>ממסר פחת ארבעה קוטבים לזרם עד 40A זרם זליגה 30mA,תוצרת ABB או ש"ע מאושר ע"י המזמין</t>
  </si>
  <si>
    <t>ממסר פחת דו קוטבים לזרם עד 25A זרם זליגה 30mA,תוצרת ABB או ש"ע מאושר ע"י המזמין</t>
  </si>
  <si>
    <t>מתנע רך תלת פאזי לזרם נומינלי 400A ומתח 400VAC עם מגען סטטי פנימי, תוצרת ABB מסדרה PSTX או ש"ע מאושר</t>
  </si>
  <si>
    <t>מנתק בעומס תלת פאזי לזרם נומינלי 400A עם ידית מצמד על דלת הלוח</t>
  </si>
  <si>
    <t>ממסר הגנה MPS-6, מתח הזנה 230VAC, תוצרת SOLCON</t>
  </si>
  <si>
    <t>הובלה ופריקה של הלוח בחדר חשמל במתקן טרמינל</t>
  </si>
  <si>
    <t>השתתפות נציגי היצרן בהרכבה והפעלה של הלוח במתקן המזמין במתקן טרמינל.</t>
  </si>
  <si>
    <t>1.01.09</t>
  </si>
  <si>
    <t>1.01.10</t>
  </si>
  <si>
    <t>1.01.11</t>
  </si>
  <si>
    <t>1.01.12</t>
  </si>
  <si>
    <t>1.01.13</t>
  </si>
  <si>
    <t>1.01.14</t>
  </si>
  <si>
    <t>1.01.18</t>
  </si>
  <si>
    <t>1.01.21</t>
  </si>
  <si>
    <t>1.01.27</t>
  </si>
  <si>
    <r>
      <t xml:space="preserve">סה"כ פרק 1: </t>
    </r>
    <r>
      <rPr>
        <b/>
        <u/>
        <sz val="12"/>
        <rFont val="Arial"/>
        <family val="2"/>
      </rPr>
      <t>ייצור ואספקה לוח MCC מכון כיבוי J-6</t>
    </r>
  </si>
  <si>
    <t>מפסק פיקוד מחליף חד קומתי לזרם 10A לשני מצבים  להתקנה על דלת</t>
  </si>
  <si>
    <t>לחצן "STOP " בצבע אדום עם מגע עזר 1NC להתקנה על הדלת</t>
  </si>
  <si>
    <t>לחצן "RESET " בצבע שחור עם מגעים עזר 1NC להתקנה על הדלת</t>
  </si>
  <si>
    <t>מכשיר כולל 12 ממסרים מבודדים,מתח הזנה 230VAC, דגם ISO556B-12,תוצרת PSK CONTROLLERS</t>
  </si>
  <si>
    <t>גוף תאורה LED לתאורת לוח כולל מפסק הדלקה בפתיחת דלת של הלוח</t>
  </si>
  <si>
    <t>אספקה והתקנה יחידת הגנה בפני מתחי יתר תוצרת חברת INNOVATIVE TECHNOLOGY דגם PTX048-3Y201 (ללא שווה ערך) כולל מנתק נתיכים תלת פאזי</t>
  </si>
  <si>
    <t>לחצן הפסקת חרום (פיטריה) להתקנה על דלת הלוח, רמת אטימות IP65</t>
  </si>
  <si>
    <r>
      <t xml:space="preserve">פרק 2: </t>
    </r>
    <r>
      <rPr>
        <b/>
        <u/>
        <sz val="12"/>
        <rFont val="Arial"/>
        <family val="2"/>
      </rPr>
      <t>ייצור ואספקה לוחות חשמל למכוני כיבוי אש</t>
    </r>
  </si>
  <si>
    <t>מבנה לוח עם דלת, עשוי מפוליאסטר משוריין במידות מינימליות 800X600X300 מ"מ, רמת אטימות IP65, בהתאם למפרט ולשרטוטים המצורפים, להתקנה על הקיר בסככת מחון כיבוי אש, כולל פסי צבירה תלת פאזיים 25kA, 3x40A , תעלות חיווט, חיווט, פס מברזל מחורץ, פסי אפס והארקה, כניסות כבלים, שילוט, מהדקים, תאורת לוח עם הדלקה בפתיחת דלת, כולל כל אביזרי עזר הדרושים להשלמה והפעלת הלוח קומפלט</t>
  </si>
  <si>
    <t xml:space="preserve">מפסק זרם  18kA 400V, 3x63/32A MCCB עם הגנה טרמית ומגנטית, מגעי עזר וסליל הפסקה 230VAC  </t>
  </si>
  <si>
    <t xml:space="preserve">מפסק זרם  18kA 400V, 3x63/25A MCCB עם הגנה טרמית ומגנטית, מגעי עזר וסליל הפסקה 230VAC  </t>
  </si>
  <si>
    <t xml:space="preserve">מפסק זרם  18kA 400V, 3x63/25A MCCB עם הגנה אלקטרונית,   </t>
  </si>
  <si>
    <t>מנורות סימון לד למתח 230VAC, רמת אטימות IP65</t>
  </si>
  <si>
    <t>הובלה ופריקה של הלוח במחסן במתקן טרמינל</t>
  </si>
  <si>
    <r>
      <t xml:space="preserve">סה"כ פרק 2: </t>
    </r>
    <r>
      <rPr>
        <b/>
        <u/>
        <sz val="12"/>
        <rFont val="Arial"/>
        <family val="2"/>
      </rPr>
      <t>ייצור ואספקה לוחות חשמל למכוני כיבוי אש</t>
    </r>
  </si>
  <si>
    <t>אספקה והתקנה יחידת הגנה בפני מתחי יתר, ארבע קוטבי, תוצרת חברת PHOENIX כולל מנתק נתיכים תלת פאזי</t>
  </si>
  <si>
    <r>
      <t xml:space="preserve">פרק 3: </t>
    </r>
    <r>
      <rPr>
        <b/>
        <u/>
        <sz val="12"/>
        <rFont val="Arial"/>
        <family val="2"/>
      </rPr>
      <t>ייצור ואספקה לוחות בקר PLC</t>
    </r>
  </si>
  <si>
    <t>התקנה וחיבור של סל כרטיסים, כרטיס ספק כח, כרטיס תקשורת תוצרת שניידר מדגם M580 H</t>
  </si>
  <si>
    <t>אספקה והתקנה של מנתק נתיכים דו פאזי לזרם 10A</t>
  </si>
  <si>
    <t>אספקה, התקנה וחיבור מגן מפני עלויות מתח ל- 24VDC תוצרת חב' TRANSTECTOR מדגם DRDC24. ע"י ע.ד.ע טל 09-8634000</t>
  </si>
  <si>
    <t>שקע ישראלי להתקנה על פס דין</t>
  </si>
  <si>
    <t xml:space="preserve">מפסק גבול לאינדיקציה על פתיחת דלת של הארון </t>
  </si>
  <si>
    <t>בדיקת I\O אצל היצרן</t>
  </si>
  <si>
    <t>מבנה לוח עם דלתות עשוי מפוליאסטר משוריין במידות מינימליות 2000X1500X300 מ"מ, רמת אטימות IP65, בהתאם למפרט ולשרטוטים המצורפים,להתקנה על הקיר במכון כיבוי אש, כולל מהדקים (מהדקי שטח + מהדקי כרטיס + מהדקי זרם + מהדקי נתיך עם LED), תעלות חיווט, חיווט, ברזל מחורץ, פסי צבירה, פס הארקה, שקע שרות, תאורת לוח עם הדלקה בפתיחת דלת, כולל כל אביזרי עזר הדרושים להשלמה והפעלת הלוח קומפלט</t>
  </si>
  <si>
    <t>מבנה לוח עם דלת, עשוי מפוליאסטר משוריין במידות מינימליות 1250X800X300 מ"מ, רמת אטימות IP65, בהתאם למפרט ולשרטוטים המצורפים, להתקנה על הקיר בסככת מכון כיבוי אש, כולל פסי צבירה תלת פאזיים 25kA, 3x40A , תעלות חיווט, חיווט, פס מברזל מחורץ, פסי אפס והארקה, כניסות כבלים, שילוט, מהדקים, תאורת לוח עם הדלקה בפתיחת דלת, כולל כל אביזרי עזר הדרושים להשלמה והפעלת הלוח קומפלט</t>
  </si>
  <si>
    <t>מבנה לוח עם דלתות עשוי מפוליאסטר משוריין במידות מינימליות 2000X800X300 מ"מ, רמת אטימות IP65, בהתאם למפרט ולשרטוטים המצורפים,להתקנה על הקיר במכון כיבוי אש, כולל מהדקים (מהדקי שטח + מהדקי כרטיס + מהדקי זרם + מהדקי נתיך עם LED), תעלות חיווט, חיווט, ברזל מחורץ, פסי צבירה, פס הארקה, שקע שרות, תאורת לוח עם הדלקה בפתיחת דלת, כולל כל אביזרי עזר הדרושים להשלמה והפעלת הלוח קומפלט</t>
  </si>
  <si>
    <t>1.03.02</t>
  </si>
  <si>
    <t>1.03.03</t>
  </si>
  <si>
    <t>1.03.04</t>
  </si>
  <si>
    <t>1.03.05</t>
  </si>
  <si>
    <t>1.03.06</t>
  </si>
  <si>
    <t>1.03.07</t>
  </si>
  <si>
    <t>1.03.08</t>
  </si>
  <si>
    <t>1.03.09</t>
  </si>
  <si>
    <t>1.03.10</t>
  </si>
  <si>
    <t>1.03.11</t>
  </si>
  <si>
    <t>1.03.12</t>
  </si>
  <si>
    <t>1.03.13</t>
  </si>
  <si>
    <t>1.03.14</t>
  </si>
  <si>
    <t>1.03.15</t>
  </si>
  <si>
    <t>1.03.16</t>
  </si>
  <si>
    <t>1.03.17</t>
  </si>
  <si>
    <t>פרק 3: ייצור ואספקה לוחות בקר PLC</t>
  </si>
  <si>
    <t>פרק 1: ייצור ואספקה לוח MCC מכון כיבוי J-6</t>
  </si>
  <si>
    <t>פרק 2: ייצור ואספקה לוחות חשמל למכוני כיבוי אש</t>
  </si>
  <si>
    <t xml:space="preserve">הוספת דלת פנימית במיגות הנדרשות למבנה לוח בקר כולל התקנה וחיווט מנורות סימון ולחצנים </t>
  </si>
  <si>
    <t>מנורות סימון לד למתח 230VAC או 24VDC בצבעים לפי התכניות להתקנה על הדלת</t>
  </si>
  <si>
    <t>לחצנים בצבעים לפי התכניות עם מגע עזר 1NO להתקנה על הדלת</t>
  </si>
  <si>
    <t>לחצן "EM. STOP " ננעל עם מגע עזר NO להתקנה על הדלת כולל הגנה נגד נגיעה מיקרית</t>
  </si>
  <si>
    <t>1.03.18</t>
  </si>
  <si>
    <t>1.03.19</t>
  </si>
  <si>
    <t>1.03.20</t>
  </si>
  <si>
    <t>1.03.21</t>
  </si>
  <si>
    <t>1.03.22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</si>
</sst>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_);_(* \(#,##0.00\);_(* &quot;-&quot;??_);_(@_)"/>
  </numFmts>
  <fonts count="15" x14ac:knownFonts="1">
    <font>
      <sz val="11"/>
      <color theme="1"/>
      <name val="Arial"/>
      <family val="2"/>
      <charset val="177"/>
      <scheme val="minor"/>
    </font>
    <font>
      <sz val="10"/>
      <name val="Arial"/>
      <family val="2"/>
    </font>
    <font>
      <b/>
      <sz val="12"/>
      <name val="Arial"/>
      <family val="2"/>
      <charset val="177"/>
    </font>
    <font>
      <sz val="12"/>
      <name val="Arial"/>
      <family val="2"/>
      <charset val="177"/>
    </font>
    <font>
      <sz val="10"/>
      <name val="Arial"/>
      <family val="2"/>
      <charset val="177"/>
    </font>
    <font>
      <sz val="12"/>
      <color theme="1"/>
      <name val="Arial"/>
      <family val="2"/>
      <charset val="177"/>
      <scheme val="minor"/>
    </font>
    <font>
      <b/>
      <sz val="14"/>
      <color theme="1"/>
      <name val="Arial"/>
      <family val="2"/>
      <scheme val="minor"/>
    </font>
    <font>
      <sz val="12"/>
      <name val="Arial"/>
      <family val="2"/>
    </font>
    <font>
      <b/>
      <u/>
      <sz val="12"/>
      <name val="Arial"/>
      <family val="2"/>
    </font>
    <font>
      <sz val="11"/>
      <color theme="1"/>
      <name val="Arial"/>
      <family val="2"/>
      <charset val="177"/>
      <scheme val="minor"/>
    </font>
    <font>
      <sz val="8"/>
      <name val="Arial"/>
      <family val="2"/>
      <charset val="177"/>
      <scheme val="minor"/>
    </font>
    <font>
      <b/>
      <sz val="12"/>
      <name val="Arial"/>
      <family val="2"/>
    </font>
    <font>
      <b/>
      <sz val="14"/>
      <name val="Arial"/>
      <family val="2"/>
    </font>
    <font>
      <sz val="14"/>
      <color theme="1"/>
      <name val="Arial"/>
      <family val="2"/>
      <scheme val="minor"/>
    </font>
    <font>
      <b/>
      <u val="singleAccounting"/>
      <sz val="14"/>
      <name val="Arial"/>
      <family val="2"/>
    </font>
  </fonts>
  <fills count="4">
    <fill>
      <patternFill patternType="none"/>
    </fill>
    <fill>
      <patternFill patternType="gray125"/>
    </fill>
    <fill>
      <patternFill patternType="solid">
        <fgColor rgb="FFFFFF00"/>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165" fontId="9" fillId="0" borderId="0" applyFont="0" applyFill="0" applyBorder="0" applyAlignment="0" applyProtection="0"/>
  </cellStyleXfs>
  <cellXfs count="86">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right" vertical="center" wrapText="1"/>
    </xf>
    <xf numFmtId="2" fontId="0" fillId="0" borderId="0" xfId="0" applyNumberFormat="1" applyFill="1" applyAlignment="1">
      <alignment horizontal="center" vertical="center"/>
    </xf>
    <xf numFmtId="0" fontId="0" fillId="0" borderId="5" xfId="0" applyFill="1" applyBorder="1" applyAlignment="1">
      <alignment horizontal="center" vertical="center"/>
    </xf>
    <xf numFmtId="0" fontId="6" fillId="0" borderId="6" xfId="0" applyFont="1" applyFill="1" applyBorder="1" applyAlignment="1">
      <alignment horizontal="center" vertical="center" wrapText="1"/>
    </xf>
    <xf numFmtId="0" fontId="0" fillId="0" borderId="6" xfId="0" applyFill="1" applyBorder="1" applyAlignment="1">
      <alignment horizontal="center" vertical="center"/>
    </xf>
    <xf numFmtId="2" fontId="0" fillId="0" borderId="6" xfId="0" applyNumberFormat="1" applyFill="1" applyBorder="1" applyAlignment="1">
      <alignment horizontal="center" vertical="center"/>
    </xf>
    <xf numFmtId="2" fontId="0" fillId="0" borderId="7" xfId="0" applyNumberFormat="1" applyFill="1" applyBorder="1" applyAlignment="1">
      <alignment horizontal="center" vertical="center"/>
    </xf>
    <xf numFmtId="0" fontId="0" fillId="0" borderId="0" xfId="0" applyFill="1" applyAlignment="1">
      <alignment vertical="top"/>
    </xf>
    <xf numFmtId="49" fontId="3" fillId="0" borderId="2" xfId="0" applyNumberFormat="1" applyFont="1" applyFill="1" applyBorder="1" applyAlignment="1">
      <alignment horizontal="center" vertical="center"/>
    </xf>
    <xf numFmtId="0" fontId="3" fillId="0" borderId="3" xfId="0" applyFont="1" applyFill="1" applyBorder="1" applyAlignment="1">
      <alignment horizontal="right" vertical="center" wrapText="1" readingOrder="2"/>
    </xf>
    <xf numFmtId="0" fontId="7" fillId="0" borderId="3" xfId="0" applyFont="1" applyBorder="1" applyAlignment="1">
      <alignment horizontal="right" vertical="center" wrapText="1"/>
    </xf>
    <xf numFmtId="49" fontId="4" fillId="0" borderId="11" xfId="0" applyNumberFormat="1" applyFont="1" applyFill="1" applyBorder="1" applyAlignment="1">
      <alignment horizontal="center" vertical="center"/>
    </xf>
    <xf numFmtId="0" fontId="0" fillId="0" borderId="12" xfId="0" applyFill="1" applyBorder="1" applyAlignment="1">
      <alignment horizontal="center" vertical="center"/>
    </xf>
    <xf numFmtId="0" fontId="3" fillId="0" borderId="0" xfId="0" applyFont="1" applyFill="1" applyBorder="1" applyAlignment="1">
      <alignment horizontal="right" vertical="center" wrapText="1" readingOrder="2"/>
    </xf>
    <xf numFmtId="0" fontId="2" fillId="0" borderId="10" xfId="1" applyFont="1" applyFill="1" applyBorder="1" applyAlignment="1">
      <alignment horizontal="center" vertical="center" wrapText="1"/>
    </xf>
    <xf numFmtId="2" fontId="2" fillId="0" borderId="10" xfId="1" applyNumberFormat="1" applyFont="1" applyFill="1" applyBorder="1" applyAlignment="1">
      <alignment horizontal="center" vertical="center" wrapText="1"/>
    </xf>
    <xf numFmtId="0" fontId="2" fillId="0" borderId="14" xfId="1" applyFont="1" applyFill="1" applyBorder="1" applyAlignment="1">
      <alignment horizontal="center" vertical="center" wrapText="1"/>
    </xf>
    <xf numFmtId="0" fontId="11" fillId="0" borderId="15" xfId="1" applyFont="1" applyFill="1" applyBorder="1" applyAlignment="1">
      <alignment horizontal="right" vertical="center" wrapText="1"/>
    </xf>
    <xf numFmtId="0" fontId="2" fillId="0" borderId="15"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7" fillId="0" borderId="18" xfId="0" applyFont="1" applyFill="1" applyBorder="1" applyAlignment="1">
      <alignment horizontal="right" vertical="center" wrapText="1"/>
    </xf>
    <xf numFmtId="0" fontId="2" fillId="0" borderId="18" xfId="1" applyFont="1" applyFill="1" applyBorder="1" applyAlignment="1">
      <alignment horizontal="center" vertical="center" wrapText="1"/>
    </xf>
    <xf numFmtId="0" fontId="3" fillId="0" borderId="1" xfId="0" applyFont="1" applyFill="1" applyBorder="1" applyAlignment="1">
      <alignment horizontal="right" vertical="center" wrapText="1" readingOrder="2"/>
    </xf>
    <xf numFmtId="0" fontId="0" fillId="0" borderId="14" xfId="0" applyFill="1" applyBorder="1" applyAlignment="1">
      <alignment horizontal="center" vertical="center"/>
    </xf>
    <xf numFmtId="0" fontId="0" fillId="0" borderId="15" xfId="0" applyFill="1" applyBorder="1" applyAlignment="1">
      <alignment horizontal="center" vertical="center"/>
    </xf>
    <xf numFmtId="49" fontId="3" fillId="0" borderId="17"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right" vertical="center" wrapText="1"/>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2" fontId="0" fillId="0" borderId="22" xfId="0" applyNumberFormat="1" applyFill="1" applyBorder="1" applyAlignment="1">
      <alignment horizontal="center" vertical="center"/>
    </xf>
    <xf numFmtId="0" fontId="0" fillId="0" borderId="20" xfId="0" applyFill="1" applyBorder="1" applyAlignment="1">
      <alignment horizontal="center" vertical="center"/>
    </xf>
    <xf numFmtId="0" fontId="7" fillId="0" borderId="8" xfId="0" applyFont="1" applyBorder="1" applyAlignment="1">
      <alignment horizontal="center" vertical="center"/>
    </xf>
    <xf numFmtId="0" fontId="11" fillId="0" borderId="1" xfId="1" applyFont="1" applyFill="1" applyBorder="1" applyAlignment="1">
      <alignment horizontal="right" vertical="center" wrapText="1"/>
    </xf>
    <xf numFmtId="0" fontId="11" fillId="0" borderId="1" xfId="0" applyFont="1" applyBorder="1" applyAlignment="1">
      <alignment vertical="center" wrapText="1"/>
    </xf>
    <xf numFmtId="165" fontId="11" fillId="0" borderId="9" xfId="2" applyFont="1" applyFill="1" applyBorder="1"/>
    <xf numFmtId="0" fontId="11" fillId="0" borderId="0" xfId="1" applyFont="1" applyFill="1" applyBorder="1" applyAlignment="1">
      <alignment horizontal="right" vertical="center" wrapText="1"/>
    </xf>
    <xf numFmtId="165" fontId="11" fillId="0" borderId="16" xfId="2" applyFont="1" applyFill="1" applyBorder="1"/>
    <xf numFmtId="0" fontId="7" fillId="0" borderId="33" xfId="0" applyFont="1" applyFill="1" applyBorder="1" applyAlignment="1">
      <alignment horizontal="right" vertical="center" wrapText="1"/>
    </xf>
    <xf numFmtId="0" fontId="7" fillId="0" borderId="3" xfId="0" applyFont="1" applyFill="1" applyBorder="1" applyAlignment="1">
      <alignment horizontal="center"/>
    </xf>
    <xf numFmtId="2" fontId="7" fillId="0" borderId="33" xfId="0" applyNumberFormat="1" applyFont="1" applyFill="1" applyBorder="1" applyAlignment="1">
      <alignment horizontal="center"/>
    </xf>
    <xf numFmtId="2" fontId="7" fillId="0" borderId="3" xfId="0" applyNumberFormat="1" applyFont="1" applyFill="1" applyBorder="1" applyAlignment="1">
      <alignment horizont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7" fillId="0" borderId="3" xfId="0" applyFont="1" applyFill="1" applyBorder="1" applyAlignment="1">
      <alignment horizontal="right" vertical="center" wrapText="1"/>
    </xf>
    <xf numFmtId="0" fontId="7" fillId="0" borderId="37" xfId="0" applyFont="1" applyFill="1" applyBorder="1" applyAlignment="1">
      <alignment horizontal="right" vertical="center" wrapText="1"/>
    </xf>
    <xf numFmtId="0" fontId="7" fillId="0" borderId="37" xfId="0" applyFont="1" applyFill="1" applyBorder="1" applyAlignment="1">
      <alignment horizontal="center"/>
    </xf>
    <xf numFmtId="2" fontId="7" fillId="0" borderId="37" xfId="0" applyNumberFormat="1" applyFont="1" applyFill="1" applyBorder="1" applyAlignment="1">
      <alignment horizontal="center"/>
    </xf>
    <xf numFmtId="0" fontId="0" fillId="0" borderId="6" xfId="0" applyFill="1" applyBorder="1" applyAlignment="1">
      <alignment horizontal="right" vertical="center" wrapText="1"/>
    </xf>
    <xf numFmtId="164" fontId="14" fillId="3" borderId="9" xfId="2" applyNumberFormat="1" applyFont="1" applyFill="1" applyBorder="1"/>
    <xf numFmtId="2" fontId="2" fillId="0" borderId="15" xfId="1" applyNumberFormat="1" applyFont="1" applyFill="1" applyBorder="1" applyAlignment="1" applyProtection="1">
      <alignment horizontal="center" vertical="center" wrapText="1"/>
      <protection locked="0"/>
    </xf>
    <xf numFmtId="2" fontId="2" fillId="0" borderId="16" xfId="1" applyNumberFormat="1" applyFont="1" applyFill="1" applyBorder="1" applyAlignment="1" applyProtection="1">
      <alignment horizontal="center" vertical="center" wrapText="1"/>
      <protection locked="0"/>
    </xf>
    <xf numFmtId="2" fontId="2" fillId="0" borderId="18" xfId="1" applyNumberFormat="1" applyFont="1" applyFill="1" applyBorder="1" applyAlignment="1" applyProtection="1">
      <alignment horizontal="center" vertical="center" wrapText="1"/>
      <protection locked="0"/>
    </xf>
    <xf numFmtId="2" fontId="2" fillId="0" borderId="19" xfId="1" applyNumberFormat="1" applyFont="1" applyFill="1" applyBorder="1" applyAlignment="1" applyProtection="1">
      <alignment horizontal="center" vertical="center" wrapText="1"/>
      <protection locked="0"/>
    </xf>
    <xf numFmtId="2" fontId="7" fillId="0" borderId="3" xfId="0" applyNumberFormat="1" applyFont="1" applyFill="1" applyBorder="1" applyAlignment="1" applyProtection="1">
      <alignment horizontal="center"/>
      <protection locked="0"/>
    </xf>
    <xf numFmtId="165" fontId="7" fillId="0" borderId="4" xfId="0" applyNumberFormat="1" applyFont="1" applyFill="1" applyBorder="1" applyAlignment="1" applyProtection="1">
      <alignment horizontal="center"/>
      <protection locked="0"/>
    </xf>
    <xf numFmtId="2" fontId="4" fillId="0" borderId="12" xfId="0" applyNumberFormat="1" applyFont="1" applyFill="1" applyBorder="1" applyAlignment="1" applyProtection="1">
      <alignment horizontal="center" vertical="center"/>
      <protection locked="0"/>
    </xf>
    <xf numFmtId="165" fontId="8" fillId="2" borderId="10" xfId="0" applyNumberFormat="1" applyFont="1" applyFill="1" applyBorder="1" applyAlignment="1" applyProtection="1">
      <alignment horizontal="center" vertical="center"/>
      <protection locked="0"/>
    </xf>
    <xf numFmtId="2" fontId="0" fillId="0" borderId="15" xfId="0" applyNumberFormat="1" applyFill="1" applyBorder="1" applyAlignment="1" applyProtection="1">
      <alignment horizontal="center" vertical="center"/>
      <protection locked="0"/>
    </xf>
    <xf numFmtId="2" fontId="0" fillId="0" borderId="16" xfId="0" applyNumberFormat="1" applyFill="1" applyBorder="1" applyAlignment="1" applyProtection="1">
      <alignment horizontal="center" vertical="center"/>
      <protection locked="0"/>
    </xf>
    <xf numFmtId="2" fontId="0" fillId="0" borderId="35" xfId="0" applyNumberFormat="1" applyFill="1" applyBorder="1" applyAlignment="1" applyProtection="1">
      <alignment horizontal="center" vertical="center"/>
      <protection locked="0"/>
    </xf>
    <xf numFmtId="2" fontId="0" fillId="0" borderId="36" xfId="0" applyNumberFormat="1" applyFill="1" applyBorder="1" applyAlignment="1" applyProtection="1">
      <alignment horizontal="center" vertical="center"/>
      <protection locked="0"/>
    </xf>
    <xf numFmtId="165" fontId="7" fillId="0" borderId="4" xfId="2" applyNumberFormat="1" applyFont="1" applyFill="1" applyBorder="1" applyAlignment="1" applyProtection="1">
      <protection locked="0"/>
    </xf>
    <xf numFmtId="2" fontId="5" fillId="0" borderId="12" xfId="0" applyNumberFormat="1" applyFont="1" applyFill="1" applyBorder="1" applyAlignment="1" applyProtection="1">
      <alignment horizontal="center" vertical="center"/>
      <protection locked="0"/>
    </xf>
    <xf numFmtId="2" fontId="5" fillId="0" borderId="13" xfId="0" applyNumberFormat="1" applyFont="1" applyFill="1" applyBorder="1" applyAlignment="1" applyProtection="1">
      <alignment horizontal="center" vertical="center"/>
      <protection locked="0"/>
    </xf>
    <xf numFmtId="165" fontId="7" fillId="0" borderId="38" xfId="2" applyNumberFormat="1" applyFont="1" applyFill="1" applyBorder="1" applyAlignment="1" applyProtection="1">
      <protection locked="0"/>
    </xf>
    <xf numFmtId="0" fontId="11" fillId="0" borderId="1" xfId="0" applyFont="1" applyBorder="1" applyAlignment="1" applyProtection="1">
      <alignment vertical="center" wrapText="1"/>
      <protection locked="0"/>
    </xf>
    <xf numFmtId="165" fontId="11" fillId="3" borderId="9" xfId="2" applyFont="1" applyFill="1" applyBorder="1" applyProtection="1">
      <protection locked="0"/>
    </xf>
    <xf numFmtId="0" fontId="11" fillId="0" borderId="29" xfId="1" applyFont="1" applyFill="1" applyBorder="1" applyAlignment="1">
      <alignment horizontal="right" vertical="center" wrapText="1"/>
    </xf>
    <xf numFmtId="0" fontId="0" fillId="0" borderId="23" xfId="0" applyBorder="1" applyAlignment="1">
      <alignment vertical="center"/>
    </xf>
    <xf numFmtId="0" fontId="0" fillId="0" borderId="24" xfId="0" applyBorder="1" applyAlignment="1">
      <alignment vertical="center"/>
    </xf>
    <xf numFmtId="0" fontId="11" fillId="0" borderId="30" xfId="1" applyFont="1" applyFill="1" applyBorder="1" applyAlignment="1">
      <alignment horizontal="right" vertical="center" wrapText="1"/>
    </xf>
    <xf numFmtId="0" fontId="0" fillId="0" borderId="25" xfId="0" applyBorder="1" applyAlignment="1">
      <alignment vertical="center"/>
    </xf>
    <xf numFmtId="0" fontId="0" fillId="0" borderId="26" xfId="0" applyBorder="1" applyAlignment="1">
      <alignment vertical="center"/>
    </xf>
    <xf numFmtId="0" fontId="11" fillId="0" borderId="31" xfId="1" applyFont="1" applyFill="1" applyBorder="1" applyAlignment="1">
      <alignment horizontal="right" vertical="center" wrapText="1"/>
    </xf>
    <xf numFmtId="0" fontId="0" fillId="0" borderId="27" xfId="0" applyBorder="1" applyAlignment="1">
      <alignment vertical="center"/>
    </xf>
    <xf numFmtId="0" fontId="0" fillId="0" borderId="28" xfId="0" applyBorder="1" applyAlignment="1">
      <alignment vertical="center"/>
    </xf>
    <xf numFmtId="0" fontId="12" fillId="0" borderId="11" xfId="1" applyFont="1" applyFill="1" applyBorder="1" applyAlignment="1">
      <alignment horizontal="right" vertical="center" wrapText="1"/>
    </xf>
    <xf numFmtId="0" fontId="13" fillId="0" borderId="12" xfId="0" applyFont="1" applyBorder="1" applyAlignment="1">
      <alignment vertical="center"/>
    </xf>
    <xf numFmtId="0" fontId="13" fillId="0" borderId="32" xfId="0" applyFont="1" applyBorder="1" applyAlignment="1">
      <alignment vertical="center"/>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rightToLeft="1" tabSelected="1" view="pageBreakPreview" zoomScale="130" zoomScaleNormal="100" zoomScaleSheetLayoutView="130" workbookViewId="0">
      <selection activeCell="F5" sqref="F5"/>
    </sheetView>
  </sheetViews>
  <sheetFormatPr defaultColWidth="9" defaultRowHeight="14.25" x14ac:dyDescent="0.2"/>
  <cols>
    <col min="1" max="1" width="11.125" style="2" bestFit="1" customWidth="1"/>
    <col min="2" max="2" width="55.75" style="4" customWidth="1"/>
    <col min="3" max="3" width="5.375" style="2" bestFit="1" customWidth="1"/>
    <col min="4" max="4" width="6.125" style="2" bestFit="1" customWidth="1"/>
    <col min="5" max="5" width="10.875" style="5" bestFit="1" customWidth="1"/>
    <col min="6" max="6" width="17.5" style="5" bestFit="1" customWidth="1"/>
    <col min="7" max="10" width="9" style="2"/>
    <col min="11" max="11" width="73.75" style="2" bestFit="1" customWidth="1"/>
    <col min="12" max="16384" width="9" style="2"/>
  </cols>
  <sheetData>
    <row r="1" spans="1:6" ht="18.75" thickBot="1" x14ac:dyDescent="0.25">
      <c r="A1" s="6"/>
      <c r="B1" s="7"/>
      <c r="C1" s="8"/>
      <c r="D1" s="8"/>
      <c r="E1" s="9"/>
      <c r="F1" s="10"/>
    </row>
    <row r="2" spans="1:6" s="1" customFormat="1" ht="16.5" thickBot="1" x14ac:dyDescent="0.25">
      <c r="A2" s="18" t="s">
        <v>0</v>
      </c>
      <c r="B2" s="18" t="s">
        <v>1</v>
      </c>
      <c r="C2" s="18" t="s">
        <v>2</v>
      </c>
      <c r="D2" s="18" t="s">
        <v>3</v>
      </c>
      <c r="E2" s="19" t="s">
        <v>5</v>
      </c>
      <c r="F2" s="19" t="s">
        <v>6</v>
      </c>
    </row>
    <row r="3" spans="1:6" s="1" customFormat="1" ht="26.25" customHeight="1" thickBot="1" x14ac:dyDescent="0.25">
      <c r="A3" s="20"/>
      <c r="B3" s="21" t="s">
        <v>108</v>
      </c>
      <c r="C3" s="22"/>
      <c r="D3" s="22"/>
      <c r="E3" s="56"/>
      <c r="F3" s="57"/>
    </row>
    <row r="4" spans="1:6" s="1" customFormat="1" ht="30" x14ac:dyDescent="0.2">
      <c r="A4" s="23"/>
      <c r="B4" s="24" t="s">
        <v>10</v>
      </c>
      <c r="C4" s="25"/>
      <c r="D4" s="25"/>
      <c r="E4" s="58"/>
      <c r="F4" s="59"/>
    </row>
    <row r="5" spans="1:6" ht="120" x14ac:dyDescent="0.2">
      <c r="A5" s="12" t="s">
        <v>9</v>
      </c>
      <c r="B5" s="13" t="s">
        <v>109</v>
      </c>
      <c r="C5" s="45" t="s">
        <v>4</v>
      </c>
      <c r="D5" s="47">
        <v>1</v>
      </c>
      <c r="E5" s="60"/>
      <c r="F5" s="61">
        <f>D5*E5</f>
        <v>0</v>
      </c>
    </row>
    <row r="6" spans="1:6" ht="60" x14ac:dyDescent="0.2">
      <c r="A6" s="12" t="s">
        <v>26</v>
      </c>
      <c r="B6" s="13" t="s">
        <v>11</v>
      </c>
      <c r="C6" s="45" t="s">
        <v>2</v>
      </c>
      <c r="D6" s="47">
        <v>1</v>
      </c>
      <c r="E6" s="60"/>
      <c r="F6" s="61">
        <f t="shared" ref="F6:F57" si="0">D6*E6</f>
        <v>0</v>
      </c>
    </row>
    <row r="7" spans="1:6" ht="45" x14ac:dyDescent="0.2">
      <c r="A7" s="12" t="s">
        <v>27</v>
      </c>
      <c r="B7" s="13" t="s">
        <v>110</v>
      </c>
      <c r="C7" s="45" t="s">
        <v>2</v>
      </c>
      <c r="D7" s="47">
        <v>2</v>
      </c>
      <c r="E7" s="60"/>
      <c r="F7" s="61">
        <f t="shared" si="0"/>
        <v>0</v>
      </c>
    </row>
    <row r="8" spans="1:6" ht="45" x14ac:dyDescent="0.2">
      <c r="A8" s="12" t="s">
        <v>28</v>
      </c>
      <c r="B8" s="13" t="s">
        <v>111</v>
      </c>
      <c r="C8" s="45" t="s">
        <v>2</v>
      </c>
      <c r="D8" s="47">
        <v>3</v>
      </c>
      <c r="E8" s="60"/>
      <c r="F8" s="61">
        <f>D8*E8</f>
        <v>0</v>
      </c>
    </row>
    <row r="9" spans="1:6" ht="60" x14ac:dyDescent="0.2">
      <c r="A9" s="12" t="s">
        <v>29</v>
      </c>
      <c r="B9" s="13" t="s">
        <v>12</v>
      </c>
      <c r="C9" s="45" t="s">
        <v>2</v>
      </c>
      <c r="D9" s="47">
        <v>3</v>
      </c>
      <c r="E9" s="60"/>
      <c r="F9" s="61">
        <f t="shared" si="0"/>
        <v>0</v>
      </c>
    </row>
    <row r="10" spans="1:6" ht="45" x14ac:dyDescent="0.2">
      <c r="A10" s="12" t="s">
        <v>30</v>
      </c>
      <c r="B10" s="13" t="s">
        <v>112</v>
      </c>
      <c r="C10" s="45" t="s">
        <v>2</v>
      </c>
      <c r="D10" s="47">
        <v>1</v>
      </c>
      <c r="E10" s="60"/>
      <c r="F10" s="61">
        <f>D10*E10</f>
        <v>0</v>
      </c>
    </row>
    <row r="11" spans="1:6" ht="45" x14ac:dyDescent="0.2">
      <c r="A11" s="12" t="s">
        <v>31</v>
      </c>
      <c r="B11" s="13" t="s">
        <v>113</v>
      </c>
      <c r="C11" s="45" t="s">
        <v>2</v>
      </c>
      <c r="D11" s="47">
        <v>1</v>
      </c>
      <c r="E11" s="60"/>
      <c r="F11" s="61">
        <f>D11*E11</f>
        <v>0</v>
      </c>
    </row>
    <row r="12" spans="1:6" ht="45" x14ac:dyDescent="0.2">
      <c r="A12" s="12" t="s">
        <v>32</v>
      </c>
      <c r="B12" s="13" t="s">
        <v>114</v>
      </c>
      <c r="C12" s="45" t="s">
        <v>2</v>
      </c>
      <c r="D12" s="47">
        <v>1</v>
      </c>
      <c r="E12" s="60"/>
      <c r="F12" s="61">
        <f t="shared" si="0"/>
        <v>0</v>
      </c>
    </row>
    <row r="13" spans="1:6" ht="45" x14ac:dyDescent="0.2">
      <c r="A13" s="12" t="s">
        <v>130</v>
      </c>
      <c r="B13" s="13" t="s">
        <v>115</v>
      </c>
      <c r="C13" s="45" t="s">
        <v>2</v>
      </c>
      <c r="D13" s="47">
        <v>2</v>
      </c>
      <c r="E13" s="60"/>
      <c r="F13" s="61">
        <f t="shared" si="0"/>
        <v>0</v>
      </c>
    </row>
    <row r="14" spans="1:6" ht="45" x14ac:dyDescent="0.2">
      <c r="A14" s="12" t="s">
        <v>131</v>
      </c>
      <c r="B14" s="13" t="s">
        <v>13</v>
      </c>
      <c r="C14" s="45" t="s">
        <v>2</v>
      </c>
      <c r="D14" s="47">
        <v>2</v>
      </c>
      <c r="E14" s="60"/>
      <c r="F14" s="61">
        <f>D14*E14</f>
        <v>0</v>
      </c>
    </row>
    <row r="15" spans="1:6" ht="45" x14ac:dyDescent="0.2">
      <c r="A15" s="12" t="s">
        <v>132</v>
      </c>
      <c r="B15" s="13" t="s">
        <v>116</v>
      </c>
      <c r="C15" s="45" t="s">
        <v>2</v>
      </c>
      <c r="D15" s="47">
        <v>1</v>
      </c>
      <c r="E15" s="60"/>
      <c r="F15" s="61">
        <f>D15*E15</f>
        <v>0</v>
      </c>
    </row>
    <row r="16" spans="1:6" ht="45" x14ac:dyDescent="0.2">
      <c r="A16" s="12" t="s">
        <v>133</v>
      </c>
      <c r="B16" s="13" t="s">
        <v>14</v>
      </c>
      <c r="C16" s="45" t="s">
        <v>2</v>
      </c>
      <c r="D16" s="47">
        <v>1</v>
      </c>
      <c r="E16" s="60"/>
      <c r="F16" s="61">
        <f t="shared" si="0"/>
        <v>0</v>
      </c>
    </row>
    <row r="17" spans="1:6" ht="30" x14ac:dyDescent="0.2">
      <c r="A17" s="12" t="s">
        <v>134</v>
      </c>
      <c r="B17" s="13" t="s">
        <v>117</v>
      </c>
      <c r="C17" s="45" t="s">
        <v>2</v>
      </c>
      <c r="D17" s="47">
        <v>6</v>
      </c>
      <c r="E17" s="60"/>
      <c r="F17" s="61">
        <f t="shared" si="0"/>
        <v>0</v>
      </c>
    </row>
    <row r="18" spans="1:6" ht="30" x14ac:dyDescent="0.2">
      <c r="A18" s="12" t="s">
        <v>135</v>
      </c>
      <c r="B18" s="13" t="s">
        <v>72</v>
      </c>
      <c r="C18" s="45" t="s">
        <v>2</v>
      </c>
      <c r="D18" s="47">
        <v>1</v>
      </c>
      <c r="E18" s="60"/>
      <c r="F18" s="61">
        <f t="shared" si="0"/>
        <v>0</v>
      </c>
    </row>
    <row r="19" spans="1:6" ht="30" x14ac:dyDescent="0.2">
      <c r="A19" s="12" t="s">
        <v>33</v>
      </c>
      <c r="B19" s="13" t="s">
        <v>73</v>
      </c>
      <c r="C19" s="45" t="s">
        <v>2</v>
      </c>
      <c r="D19" s="47">
        <v>6</v>
      </c>
      <c r="E19" s="60"/>
      <c r="F19" s="61">
        <f t="shared" si="0"/>
        <v>0</v>
      </c>
    </row>
    <row r="20" spans="1:6" ht="30" x14ac:dyDescent="0.2">
      <c r="A20" s="12" t="s">
        <v>34</v>
      </c>
      <c r="B20" s="13" t="s">
        <v>74</v>
      </c>
      <c r="C20" s="45" t="s">
        <v>2</v>
      </c>
      <c r="D20" s="47">
        <v>3</v>
      </c>
      <c r="E20" s="60"/>
      <c r="F20" s="61">
        <f t="shared" si="0"/>
        <v>0</v>
      </c>
    </row>
    <row r="21" spans="1:6" ht="30" x14ac:dyDescent="0.2">
      <c r="A21" s="12" t="s">
        <v>35</v>
      </c>
      <c r="B21" s="13" t="s">
        <v>100</v>
      </c>
      <c r="C21" s="45" t="s">
        <v>2</v>
      </c>
      <c r="D21" s="47">
        <v>25</v>
      </c>
      <c r="E21" s="60"/>
      <c r="F21" s="61">
        <f t="shared" si="0"/>
        <v>0</v>
      </c>
    </row>
    <row r="22" spans="1:6" ht="30" x14ac:dyDescent="0.2">
      <c r="A22" s="12" t="s">
        <v>136</v>
      </c>
      <c r="B22" s="13" t="s">
        <v>76</v>
      </c>
      <c r="C22" s="45" t="s">
        <v>2</v>
      </c>
      <c r="D22" s="47">
        <v>1</v>
      </c>
      <c r="E22" s="60"/>
      <c r="F22" s="61">
        <f t="shared" si="0"/>
        <v>0</v>
      </c>
    </row>
    <row r="23" spans="1:6" ht="30" x14ac:dyDescent="0.2">
      <c r="A23" s="12" t="s">
        <v>36</v>
      </c>
      <c r="B23" s="13" t="s">
        <v>75</v>
      </c>
      <c r="C23" s="45" t="s">
        <v>2</v>
      </c>
      <c r="D23" s="47">
        <v>18</v>
      </c>
      <c r="E23" s="60"/>
      <c r="F23" s="61">
        <f t="shared" si="0"/>
        <v>0</v>
      </c>
    </row>
    <row r="24" spans="1:6" ht="30" x14ac:dyDescent="0.2">
      <c r="A24" s="12" t="s">
        <v>37</v>
      </c>
      <c r="B24" s="13" t="s">
        <v>77</v>
      </c>
      <c r="C24" s="45" t="s">
        <v>2</v>
      </c>
      <c r="D24" s="47">
        <v>4</v>
      </c>
      <c r="E24" s="60"/>
      <c r="F24" s="61">
        <f t="shared" si="0"/>
        <v>0</v>
      </c>
    </row>
    <row r="25" spans="1:6" ht="30" x14ac:dyDescent="0.2">
      <c r="A25" s="12" t="s">
        <v>137</v>
      </c>
      <c r="B25" s="13" t="s">
        <v>118</v>
      </c>
      <c r="C25" s="45" t="s">
        <v>2</v>
      </c>
      <c r="D25" s="47">
        <v>4</v>
      </c>
      <c r="E25" s="60"/>
      <c r="F25" s="61">
        <f t="shared" si="0"/>
        <v>0</v>
      </c>
    </row>
    <row r="26" spans="1:6" s="11" customFormat="1" ht="30" x14ac:dyDescent="0.2">
      <c r="A26" s="12" t="s">
        <v>38</v>
      </c>
      <c r="B26" s="13" t="s">
        <v>15</v>
      </c>
      <c r="C26" s="45" t="s">
        <v>2</v>
      </c>
      <c r="D26" s="47">
        <v>1</v>
      </c>
      <c r="E26" s="60"/>
      <c r="F26" s="61">
        <f t="shared" si="0"/>
        <v>0</v>
      </c>
    </row>
    <row r="27" spans="1:6" ht="30" x14ac:dyDescent="0.2">
      <c r="A27" s="12" t="s">
        <v>39</v>
      </c>
      <c r="B27" s="13" t="s">
        <v>16</v>
      </c>
      <c r="C27" s="45" t="s">
        <v>2</v>
      </c>
      <c r="D27" s="47">
        <v>1</v>
      </c>
      <c r="E27" s="60"/>
      <c r="F27" s="61">
        <f t="shared" si="0"/>
        <v>0</v>
      </c>
    </row>
    <row r="28" spans="1:6" ht="30" x14ac:dyDescent="0.2">
      <c r="A28" s="12" t="s">
        <v>40</v>
      </c>
      <c r="B28" s="13" t="s">
        <v>17</v>
      </c>
      <c r="C28" s="45" t="s">
        <v>2</v>
      </c>
      <c r="D28" s="47">
        <v>3</v>
      </c>
      <c r="E28" s="60"/>
      <c r="F28" s="61">
        <f t="shared" si="0"/>
        <v>0</v>
      </c>
    </row>
    <row r="29" spans="1:6" ht="45" x14ac:dyDescent="0.2">
      <c r="A29" s="12" t="s">
        <v>41</v>
      </c>
      <c r="B29" s="14" t="s">
        <v>18</v>
      </c>
      <c r="C29" s="45" t="s">
        <v>4</v>
      </c>
      <c r="D29" s="47">
        <v>30</v>
      </c>
      <c r="E29" s="60"/>
      <c r="F29" s="61">
        <f t="shared" si="0"/>
        <v>0</v>
      </c>
    </row>
    <row r="30" spans="1:6" ht="26.25" customHeight="1" x14ac:dyDescent="0.2">
      <c r="A30" s="12" t="s">
        <v>42</v>
      </c>
      <c r="B30" s="13" t="s">
        <v>19</v>
      </c>
      <c r="C30" s="45" t="s">
        <v>2</v>
      </c>
      <c r="D30" s="47">
        <v>1</v>
      </c>
      <c r="E30" s="60"/>
      <c r="F30" s="61">
        <f t="shared" si="0"/>
        <v>0</v>
      </c>
    </row>
    <row r="31" spans="1:6" ht="26.25" customHeight="1" x14ac:dyDescent="0.2">
      <c r="A31" s="12" t="s">
        <v>138</v>
      </c>
      <c r="B31" s="13" t="s">
        <v>140</v>
      </c>
      <c r="C31" s="45" t="s">
        <v>2</v>
      </c>
      <c r="D31" s="47">
        <v>1</v>
      </c>
      <c r="E31" s="60"/>
      <c r="F31" s="61">
        <f t="shared" si="0"/>
        <v>0</v>
      </c>
    </row>
    <row r="32" spans="1:6" ht="30" x14ac:dyDescent="0.2">
      <c r="A32" s="12" t="s">
        <v>43</v>
      </c>
      <c r="B32" s="13" t="s">
        <v>20</v>
      </c>
      <c r="C32" s="45" t="s">
        <v>2</v>
      </c>
      <c r="D32" s="47">
        <v>1</v>
      </c>
      <c r="E32" s="60"/>
      <c r="F32" s="61">
        <f t="shared" si="0"/>
        <v>0</v>
      </c>
    </row>
    <row r="33" spans="1:6" ht="26.25" customHeight="1" x14ac:dyDescent="0.2">
      <c r="A33" s="12" t="s">
        <v>44</v>
      </c>
      <c r="B33" s="13" t="s">
        <v>119</v>
      </c>
      <c r="C33" s="45" t="s">
        <v>2</v>
      </c>
      <c r="D33" s="47">
        <v>1</v>
      </c>
      <c r="E33" s="60"/>
      <c r="F33" s="61">
        <f t="shared" si="0"/>
        <v>0</v>
      </c>
    </row>
    <row r="34" spans="1:6" ht="26.25" customHeight="1" x14ac:dyDescent="0.2">
      <c r="A34" s="12" t="s">
        <v>45</v>
      </c>
      <c r="B34" s="13" t="s">
        <v>141</v>
      </c>
      <c r="C34" s="45" t="s">
        <v>2</v>
      </c>
      <c r="D34" s="47">
        <v>1</v>
      </c>
      <c r="E34" s="60"/>
      <c r="F34" s="61">
        <f t="shared" si="0"/>
        <v>0</v>
      </c>
    </row>
    <row r="35" spans="1:6" ht="30" x14ac:dyDescent="0.2">
      <c r="A35" s="12" t="s">
        <v>46</v>
      </c>
      <c r="B35" s="13" t="s">
        <v>21</v>
      </c>
      <c r="C35" s="45" t="s">
        <v>2</v>
      </c>
      <c r="D35" s="47">
        <v>1</v>
      </c>
      <c r="E35" s="60"/>
      <c r="F35" s="61">
        <f t="shared" si="0"/>
        <v>0</v>
      </c>
    </row>
    <row r="36" spans="1:6" ht="26.25" customHeight="1" x14ac:dyDescent="0.2">
      <c r="A36" s="12" t="s">
        <v>47</v>
      </c>
      <c r="B36" s="13" t="s">
        <v>142</v>
      </c>
      <c r="C36" s="45" t="s">
        <v>2</v>
      </c>
      <c r="D36" s="47">
        <v>2</v>
      </c>
      <c r="E36" s="60"/>
      <c r="F36" s="61">
        <f t="shared" si="0"/>
        <v>0</v>
      </c>
    </row>
    <row r="37" spans="1:6" ht="30" x14ac:dyDescent="0.2">
      <c r="A37" s="12" t="s">
        <v>48</v>
      </c>
      <c r="B37" s="13" t="s">
        <v>120</v>
      </c>
      <c r="C37" s="45" t="s">
        <v>2</v>
      </c>
      <c r="D37" s="47">
        <v>1</v>
      </c>
      <c r="E37" s="60"/>
      <c r="F37" s="61">
        <f t="shared" si="0"/>
        <v>0</v>
      </c>
    </row>
    <row r="38" spans="1:6" ht="26.25" customHeight="1" x14ac:dyDescent="0.2">
      <c r="A38" s="12" t="s">
        <v>49</v>
      </c>
      <c r="B38" s="13" t="s">
        <v>70</v>
      </c>
      <c r="C38" s="45" t="s">
        <v>2</v>
      </c>
      <c r="D38" s="47">
        <v>1</v>
      </c>
      <c r="E38" s="60"/>
      <c r="F38" s="61">
        <f t="shared" si="0"/>
        <v>0</v>
      </c>
    </row>
    <row r="39" spans="1:6" ht="26.25" customHeight="1" x14ac:dyDescent="0.2">
      <c r="A39" s="12" t="s">
        <v>50</v>
      </c>
      <c r="B39" s="13" t="s">
        <v>7</v>
      </c>
      <c r="C39" s="45" t="s">
        <v>2</v>
      </c>
      <c r="D39" s="47">
        <v>3</v>
      </c>
      <c r="E39" s="60"/>
      <c r="F39" s="61">
        <f t="shared" ref="F39:F48" si="1">D39*E39</f>
        <v>0</v>
      </c>
    </row>
    <row r="40" spans="1:6" ht="26.25" customHeight="1" x14ac:dyDescent="0.2">
      <c r="A40" s="12" t="s">
        <v>51</v>
      </c>
      <c r="B40" s="13" t="s">
        <v>122</v>
      </c>
      <c r="C40" s="45" t="s">
        <v>2</v>
      </c>
      <c r="D40" s="47">
        <v>9</v>
      </c>
      <c r="E40" s="60"/>
      <c r="F40" s="61">
        <f t="shared" si="1"/>
        <v>0</v>
      </c>
    </row>
    <row r="41" spans="1:6" ht="26.25" customHeight="1" x14ac:dyDescent="0.2">
      <c r="A41" s="12" t="s">
        <v>52</v>
      </c>
      <c r="B41" s="13" t="s">
        <v>23</v>
      </c>
      <c r="C41" s="45" t="s">
        <v>2</v>
      </c>
      <c r="D41" s="47">
        <v>3</v>
      </c>
      <c r="E41" s="60"/>
      <c r="F41" s="61">
        <f t="shared" si="1"/>
        <v>0</v>
      </c>
    </row>
    <row r="42" spans="1:6" ht="26.25" customHeight="1" x14ac:dyDescent="0.2">
      <c r="A42" s="12" t="s">
        <v>53</v>
      </c>
      <c r="B42" s="13" t="s">
        <v>8</v>
      </c>
      <c r="C42" s="45" t="s">
        <v>2</v>
      </c>
      <c r="D42" s="47">
        <v>1</v>
      </c>
      <c r="E42" s="60"/>
      <c r="F42" s="61">
        <f t="shared" si="1"/>
        <v>0</v>
      </c>
    </row>
    <row r="43" spans="1:6" ht="26.25" customHeight="1" x14ac:dyDescent="0.2">
      <c r="A43" s="12" t="s">
        <v>54</v>
      </c>
      <c r="B43" s="13" t="s">
        <v>121</v>
      </c>
      <c r="C43" s="45" t="s">
        <v>2</v>
      </c>
      <c r="D43" s="47">
        <v>10</v>
      </c>
      <c r="E43" s="60"/>
      <c r="F43" s="61">
        <f t="shared" si="1"/>
        <v>0</v>
      </c>
    </row>
    <row r="44" spans="1:6" ht="26.25" customHeight="1" x14ac:dyDescent="0.2">
      <c r="A44" s="12" t="s">
        <v>55</v>
      </c>
      <c r="B44" s="13" t="s">
        <v>22</v>
      </c>
      <c r="C44" s="45" t="s">
        <v>4</v>
      </c>
      <c r="D44" s="47">
        <v>1</v>
      </c>
      <c r="E44" s="60"/>
      <c r="F44" s="61">
        <f t="shared" si="1"/>
        <v>0</v>
      </c>
    </row>
    <row r="45" spans="1:6" ht="29.25" customHeight="1" x14ac:dyDescent="0.2">
      <c r="A45" s="12" t="s">
        <v>56</v>
      </c>
      <c r="B45" s="13" t="s">
        <v>25</v>
      </c>
      <c r="C45" s="45" t="s">
        <v>2</v>
      </c>
      <c r="D45" s="47">
        <v>2</v>
      </c>
      <c r="E45" s="60"/>
      <c r="F45" s="61">
        <f t="shared" si="1"/>
        <v>0</v>
      </c>
    </row>
    <row r="46" spans="1:6" ht="30" x14ac:dyDescent="0.2">
      <c r="A46" s="12" t="s">
        <v>57</v>
      </c>
      <c r="B46" s="13" t="s">
        <v>143</v>
      </c>
      <c r="C46" s="45" t="s">
        <v>2</v>
      </c>
      <c r="D46" s="47">
        <v>1</v>
      </c>
      <c r="E46" s="60"/>
      <c r="F46" s="61">
        <f t="shared" si="1"/>
        <v>0</v>
      </c>
    </row>
    <row r="47" spans="1:6" ht="30" x14ac:dyDescent="0.2">
      <c r="A47" s="12" t="s">
        <v>58</v>
      </c>
      <c r="B47" s="13" t="s">
        <v>123</v>
      </c>
      <c r="C47" s="45" t="s">
        <v>2</v>
      </c>
      <c r="D47" s="47">
        <v>1</v>
      </c>
      <c r="E47" s="60"/>
      <c r="F47" s="61">
        <f t="shared" si="1"/>
        <v>0</v>
      </c>
    </row>
    <row r="48" spans="1:6" ht="30" x14ac:dyDescent="0.2">
      <c r="A48" s="12" t="s">
        <v>59</v>
      </c>
      <c r="B48" s="13" t="s">
        <v>124</v>
      </c>
      <c r="C48" s="45" t="s">
        <v>2</v>
      </c>
      <c r="D48" s="47">
        <v>1</v>
      </c>
      <c r="E48" s="60"/>
      <c r="F48" s="61">
        <f t="shared" si="1"/>
        <v>0</v>
      </c>
    </row>
    <row r="49" spans="1:11" ht="30" x14ac:dyDescent="0.2">
      <c r="A49" s="12" t="s">
        <v>60</v>
      </c>
      <c r="B49" s="13" t="s">
        <v>125</v>
      </c>
      <c r="C49" s="45" t="s">
        <v>2</v>
      </c>
      <c r="D49" s="47">
        <v>3</v>
      </c>
      <c r="E49" s="60"/>
      <c r="F49" s="61">
        <f t="shared" si="0"/>
        <v>0</v>
      </c>
    </row>
    <row r="50" spans="1:11" ht="30" x14ac:dyDescent="0.2">
      <c r="A50" s="12" t="s">
        <v>61</v>
      </c>
      <c r="B50" s="13" t="s">
        <v>126</v>
      </c>
      <c r="C50" s="45" t="s">
        <v>2</v>
      </c>
      <c r="D50" s="47">
        <v>3</v>
      </c>
      <c r="E50" s="60"/>
      <c r="F50" s="61">
        <f t="shared" si="0"/>
        <v>0</v>
      </c>
    </row>
    <row r="51" spans="1:11" ht="26.25" customHeight="1" x14ac:dyDescent="0.2">
      <c r="A51" s="12" t="s">
        <v>62</v>
      </c>
      <c r="B51" s="13" t="s">
        <v>127</v>
      </c>
      <c r="C51" s="45" t="s">
        <v>2</v>
      </c>
      <c r="D51" s="47">
        <v>3</v>
      </c>
      <c r="E51" s="60"/>
      <c r="F51" s="61">
        <f t="shared" si="0"/>
        <v>0</v>
      </c>
    </row>
    <row r="52" spans="1:11" ht="26.25" customHeight="1" x14ac:dyDescent="0.2">
      <c r="A52" s="12" t="s">
        <v>63</v>
      </c>
      <c r="B52" s="13" t="s">
        <v>24</v>
      </c>
      <c r="C52" s="45" t="s">
        <v>2</v>
      </c>
      <c r="D52" s="47">
        <v>3</v>
      </c>
      <c r="E52" s="60"/>
      <c r="F52" s="61">
        <f t="shared" si="0"/>
        <v>0</v>
      </c>
    </row>
    <row r="53" spans="1:11" ht="30" x14ac:dyDescent="0.2">
      <c r="A53" s="12" t="s">
        <v>64</v>
      </c>
      <c r="B53" s="13" t="s">
        <v>78</v>
      </c>
      <c r="C53" s="45" t="s">
        <v>2</v>
      </c>
      <c r="D53" s="47">
        <v>3</v>
      </c>
      <c r="E53" s="60"/>
      <c r="F53" s="61">
        <f t="shared" si="0"/>
        <v>0</v>
      </c>
    </row>
    <row r="54" spans="1:11" ht="30" x14ac:dyDescent="0.2">
      <c r="A54" s="12" t="s">
        <v>65</v>
      </c>
      <c r="B54" s="13" t="s">
        <v>144</v>
      </c>
      <c r="C54" s="45" t="s">
        <v>101</v>
      </c>
      <c r="D54" s="47">
        <v>8</v>
      </c>
      <c r="E54" s="60"/>
      <c r="F54" s="61">
        <f t="shared" ref="F54" si="2">E54*D54</f>
        <v>0</v>
      </c>
    </row>
    <row r="55" spans="1:11" ht="30" x14ac:dyDescent="0.2">
      <c r="A55" s="12" t="s">
        <v>66</v>
      </c>
      <c r="B55" s="13" t="s">
        <v>69</v>
      </c>
      <c r="C55" s="45" t="s">
        <v>4</v>
      </c>
      <c r="D55" s="47">
        <v>1</v>
      </c>
      <c r="E55" s="60"/>
      <c r="F55" s="61">
        <f t="shared" si="0"/>
        <v>0</v>
      </c>
    </row>
    <row r="56" spans="1:11" ht="27" customHeight="1" x14ac:dyDescent="0.2">
      <c r="A56" s="12" t="s">
        <v>67</v>
      </c>
      <c r="B56" s="13" t="s">
        <v>128</v>
      </c>
      <c r="C56" s="45" t="s">
        <v>4</v>
      </c>
      <c r="D56" s="47">
        <v>1</v>
      </c>
      <c r="E56" s="60"/>
      <c r="F56" s="61">
        <f t="shared" si="0"/>
        <v>0</v>
      </c>
    </row>
    <row r="57" spans="1:11" ht="30.75" thickBot="1" x14ac:dyDescent="0.25">
      <c r="A57" s="12" t="s">
        <v>68</v>
      </c>
      <c r="B57" s="26" t="s">
        <v>129</v>
      </c>
      <c r="C57" s="45" t="s">
        <v>4</v>
      </c>
      <c r="D57" s="47">
        <v>1</v>
      </c>
      <c r="E57" s="60"/>
      <c r="F57" s="61">
        <f t="shared" si="0"/>
        <v>0</v>
      </c>
    </row>
    <row r="58" spans="1:11" ht="30" customHeight="1" thickBot="1" x14ac:dyDescent="0.25">
      <c r="A58" s="15"/>
      <c r="B58" s="21" t="s">
        <v>139</v>
      </c>
      <c r="C58" s="16"/>
      <c r="D58" s="16"/>
      <c r="E58" s="62"/>
      <c r="F58" s="63">
        <f>SUM(F5:F57)</f>
        <v>0</v>
      </c>
    </row>
    <row r="59" spans="1:11" ht="30" customHeight="1" thickBot="1" x14ac:dyDescent="0.25">
      <c r="A59" s="27"/>
      <c r="B59" s="21" t="s">
        <v>147</v>
      </c>
      <c r="C59" s="28"/>
      <c r="D59" s="28"/>
      <c r="E59" s="64"/>
      <c r="F59" s="65"/>
    </row>
    <row r="60" spans="1:11" ht="30" customHeight="1" thickBot="1" x14ac:dyDescent="0.25">
      <c r="A60" s="48"/>
      <c r="B60" s="24" t="s">
        <v>10</v>
      </c>
      <c r="C60" s="49"/>
      <c r="D60" s="49"/>
      <c r="E60" s="66"/>
      <c r="F60" s="67"/>
    </row>
    <row r="61" spans="1:11" ht="105" x14ac:dyDescent="0.2">
      <c r="A61" s="29" t="s">
        <v>71</v>
      </c>
      <c r="B61" s="50" t="s">
        <v>164</v>
      </c>
      <c r="C61" s="45" t="s">
        <v>4</v>
      </c>
      <c r="D61" s="47">
        <v>2</v>
      </c>
      <c r="E61" s="60"/>
      <c r="F61" s="68">
        <f t="shared" ref="F61:F76" si="3">E61*D61</f>
        <v>0</v>
      </c>
    </row>
    <row r="62" spans="1:11" ht="105" x14ac:dyDescent="0.2">
      <c r="A62" s="12" t="s">
        <v>79</v>
      </c>
      <c r="B62" s="50" t="s">
        <v>148</v>
      </c>
      <c r="C62" s="45" t="s">
        <v>4</v>
      </c>
      <c r="D62" s="47">
        <v>2</v>
      </c>
      <c r="E62" s="60"/>
      <c r="F62" s="68">
        <f t="shared" ref="F62" si="4">E62*D62</f>
        <v>0</v>
      </c>
    </row>
    <row r="63" spans="1:11" ht="30" x14ac:dyDescent="0.2">
      <c r="A63" s="12" t="s">
        <v>80</v>
      </c>
      <c r="B63" s="50" t="s">
        <v>149</v>
      </c>
      <c r="C63" s="45" t="s">
        <v>2</v>
      </c>
      <c r="D63" s="47">
        <v>2</v>
      </c>
      <c r="E63" s="60"/>
      <c r="F63" s="68">
        <f t="shared" si="3"/>
        <v>0</v>
      </c>
      <c r="K63" s="17"/>
    </row>
    <row r="64" spans="1:11" ht="26.25" customHeight="1" x14ac:dyDescent="0.2">
      <c r="A64" s="12" t="s">
        <v>81</v>
      </c>
      <c r="B64" s="13" t="s">
        <v>151</v>
      </c>
      <c r="C64" s="45" t="s">
        <v>2</v>
      </c>
      <c r="D64" s="47">
        <v>1</v>
      </c>
      <c r="E64" s="60"/>
      <c r="F64" s="68">
        <f t="shared" si="3"/>
        <v>0</v>
      </c>
    </row>
    <row r="65" spans="1:11" ht="30" x14ac:dyDescent="0.2">
      <c r="A65" s="12" t="s">
        <v>82</v>
      </c>
      <c r="B65" s="50" t="s">
        <v>150</v>
      </c>
      <c r="C65" s="45" t="s">
        <v>2</v>
      </c>
      <c r="D65" s="47">
        <v>2</v>
      </c>
      <c r="E65" s="60"/>
      <c r="F65" s="68">
        <f t="shared" si="3"/>
        <v>0</v>
      </c>
      <c r="K65" s="17"/>
    </row>
    <row r="66" spans="1:11" ht="50.1" customHeight="1" x14ac:dyDescent="0.2">
      <c r="A66" s="12" t="s">
        <v>83</v>
      </c>
      <c r="B66" s="50" t="s">
        <v>145</v>
      </c>
      <c r="C66" s="45" t="s">
        <v>4</v>
      </c>
      <c r="D66" s="47">
        <v>2</v>
      </c>
      <c r="E66" s="60"/>
      <c r="F66" s="68">
        <f t="shared" si="3"/>
        <v>0</v>
      </c>
    </row>
    <row r="67" spans="1:11" ht="30" x14ac:dyDescent="0.2">
      <c r="A67" s="12" t="s">
        <v>84</v>
      </c>
      <c r="B67" s="50" t="s">
        <v>155</v>
      </c>
      <c r="C67" s="45" t="s">
        <v>4</v>
      </c>
      <c r="D67" s="47">
        <v>2</v>
      </c>
      <c r="E67" s="60"/>
      <c r="F67" s="68">
        <f t="shared" ref="F67" si="5">E67*D67</f>
        <v>0</v>
      </c>
    </row>
    <row r="68" spans="1:11" ht="30" x14ac:dyDescent="0.2">
      <c r="A68" s="12" t="s">
        <v>85</v>
      </c>
      <c r="B68" s="50" t="s">
        <v>15</v>
      </c>
      <c r="C68" s="45" t="s">
        <v>2</v>
      </c>
      <c r="D68" s="47">
        <v>4</v>
      </c>
      <c r="E68" s="60"/>
      <c r="F68" s="68">
        <f t="shared" ref="F68" si="6">D68*E68</f>
        <v>0</v>
      </c>
    </row>
    <row r="69" spans="1:11" ht="26.25" customHeight="1" x14ac:dyDescent="0.2">
      <c r="A69" s="12" t="s">
        <v>86</v>
      </c>
      <c r="B69" s="13" t="s">
        <v>152</v>
      </c>
      <c r="C69" s="45" t="s">
        <v>2</v>
      </c>
      <c r="D69" s="47">
        <v>12</v>
      </c>
      <c r="E69" s="60"/>
      <c r="F69" s="68">
        <f t="shared" si="3"/>
        <v>0</v>
      </c>
    </row>
    <row r="70" spans="1:11" ht="26.25" customHeight="1" x14ac:dyDescent="0.2">
      <c r="A70" s="12" t="s">
        <v>87</v>
      </c>
      <c r="B70" s="13" t="s">
        <v>25</v>
      </c>
      <c r="C70" s="45" t="s">
        <v>2</v>
      </c>
      <c r="D70" s="47">
        <v>4</v>
      </c>
      <c r="E70" s="60"/>
      <c r="F70" s="68">
        <f t="shared" ref="F70:F73" si="7">D70*E70</f>
        <v>0</v>
      </c>
    </row>
    <row r="71" spans="1:11" ht="30" x14ac:dyDescent="0.2">
      <c r="A71" s="12" t="s">
        <v>88</v>
      </c>
      <c r="B71" s="50" t="s">
        <v>72</v>
      </c>
      <c r="C71" s="45" t="s">
        <v>2</v>
      </c>
      <c r="D71" s="47">
        <v>12</v>
      </c>
      <c r="E71" s="60"/>
      <c r="F71" s="68">
        <f t="shared" si="7"/>
        <v>0</v>
      </c>
    </row>
    <row r="72" spans="1:11" ht="30" x14ac:dyDescent="0.2">
      <c r="A72" s="12" t="s">
        <v>89</v>
      </c>
      <c r="B72" s="50" t="s">
        <v>100</v>
      </c>
      <c r="C72" s="45" t="s">
        <v>2</v>
      </c>
      <c r="D72" s="47">
        <v>30</v>
      </c>
      <c r="E72" s="60"/>
      <c r="F72" s="68">
        <f t="shared" si="7"/>
        <v>0</v>
      </c>
    </row>
    <row r="73" spans="1:11" ht="30" x14ac:dyDescent="0.2">
      <c r="A73" s="12" t="s">
        <v>90</v>
      </c>
      <c r="B73" s="50" t="s">
        <v>76</v>
      </c>
      <c r="C73" s="45" t="s">
        <v>2</v>
      </c>
      <c r="D73" s="47">
        <v>45</v>
      </c>
      <c r="E73" s="60"/>
      <c r="F73" s="68">
        <f t="shared" si="7"/>
        <v>0</v>
      </c>
    </row>
    <row r="74" spans="1:11" ht="30" x14ac:dyDescent="0.2">
      <c r="A74" s="12" t="s">
        <v>91</v>
      </c>
      <c r="B74" s="50" t="s">
        <v>123</v>
      </c>
      <c r="C74" s="45" t="s">
        <v>2</v>
      </c>
      <c r="D74" s="47">
        <v>4</v>
      </c>
      <c r="E74" s="60"/>
      <c r="F74" s="68">
        <f t="shared" ref="F74" si="8">D74*E74</f>
        <v>0</v>
      </c>
    </row>
    <row r="75" spans="1:11" ht="30" x14ac:dyDescent="0.2">
      <c r="A75" s="12" t="s">
        <v>92</v>
      </c>
      <c r="B75" s="44" t="s">
        <v>144</v>
      </c>
      <c r="C75" s="45" t="s">
        <v>101</v>
      </c>
      <c r="D75" s="47">
        <v>4</v>
      </c>
      <c r="E75" s="60"/>
      <c r="F75" s="68">
        <f t="shared" si="3"/>
        <v>0</v>
      </c>
    </row>
    <row r="76" spans="1:11" ht="30" x14ac:dyDescent="0.2">
      <c r="A76" s="12" t="s">
        <v>93</v>
      </c>
      <c r="B76" s="44" t="s">
        <v>146</v>
      </c>
      <c r="C76" s="45" t="s">
        <v>2</v>
      </c>
      <c r="D76" s="47">
        <v>4</v>
      </c>
      <c r="E76" s="60"/>
      <c r="F76" s="68">
        <f t="shared" si="3"/>
        <v>0</v>
      </c>
    </row>
    <row r="77" spans="1:11" ht="30" x14ac:dyDescent="0.2">
      <c r="A77" s="12" t="s">
        <v>94</v>
      </c>
      <c r="B77" s="44" t="s">
        <v>120</v>
      </c>
      <c r="C77" s="45" t="s">
        <v>2</v>
      </c>
      <c r="D77" s="47">
        <v>4</v>
      </c>
      <c r="E77" s="60"/>
      <c r="F77" s="68">
        <f t="shared" ref="F77:F81" si="9">D77*E77</f>
        <v>0</v>
      </c>
    </row>
    <row r="78" spans="1:11" ht="26.25" customHeight="1" x14ac:dyDescent="0.2">
      <c r="A78" s="12" t="s">
        <v>95</v>
      </c>
      <c r="B78" s="13" t="s">
        <v>70</v>
      </c>
      <c r="C78" s="45" t="s">
        <v>2</v>
      </c>
      <c r="D78" s="47">
        <v>4</v>
      </c>
      <c r="E78" s="60"/>
      <c r="F78" s="68">
        <f t="shared" si="9"/>
        <v>0</v>
      </c>
    </row>
    <row r="79" spans="1:11" ht="30" x14ac:dyDescent="0.2">
      <c r="A79" s="12" t="s">
        <v>96</v>
      </c>
      <c r="B79" s="44" t="s">
        <v>140</v>
      </c>
      <c r="C79" s="45" t="s">
        <v>2</v>
      </c>
      <c r="D79" s="47">
        <v>4</v>
      </c>
      <c r="E79" s="60"/>
      <c r="F79" s="68">
        <f t="shared" si="9"/>
        <v>0</v>
      </c>
    </row>
    <row r="80" spans="1:11" ht="30" x14ac:dyDescent="0.2">
      <c r="A80" s="12" t="s">
        <v>97</v>
      </c>
      <c r="B80" s="44" t="s">
        <v>69</v>
      </c>
      <c r="C80" s="45" t="s">
        <v>4</v>
      </c>
      <c r="D80" s="47">
        <v>4</v>
      </c>
      <c r="E80" s="60"/>
      <c r="F80" s="68">
        <f t="shared" si="9"/>
        <v>0</v>
      </c>
    </row>
    <row r="81" spans="1:6" ht="26.25" customHeight="1" thickBot="1" x14ac:dyDescent="0.25">
      <c r="A81" s="12" t="s">
        <v>98</v>
      </c>
      <c r="B81" s="13" t="s">
        <v>153</v>
      </c>
      <c r="C81" s="45" t="s">
        <v>4</v>
      </c>
      <c r="D81" s="47">
        <v>4</v>
      </c>
      <c r="E81" s="60"/>
      <c r="F81" s="68">
        <f t="shared" si="9"/>
        <v>0</v>
      </c>
    </row>
    <row r="82" spans="1:6" ht="28.5" customHeight="1" thickBot="1" x14ac:dyDescent="0.25">
      <c r="A82" s="15"/>
      <c r="B82" s="21" t="s">
        <v>154</v>
      </c>
      <c r="C82" s="16"/>
      <c r="D82" s="16"/>
      <c r="E82" s="62"/>
      <c r="F82" s="63">
        <f>SUM(F61:F81)</f>
        <v>0</v>
      </c>
    </row>
    <row r="83" spans="1:6" s="3" customFormat="1" ht="30" customHeight="1" thickBot="1" x14ac:dyDescent="0.25">
      <c r="A83" s="30"/>
      <c r="B83" s="21" t="s">
        <v>156</v>
      </c>
      <c r="C83" s="31"/>
      <c r="D83" s="31"/>
      <c r="E83" s="69"/>
      <c r="F83" s="70"/>
    </row>
    <row r="84" spans="1:6" ht="111" customHeight="1" x14ac:dyDescent="0.2">
      <c r="A84" s="29" t="s">
        <v>99</v>
      </c>
      <c r="B84" s="51" t="s">
        <v>163</v>
      </c>
      <c r="C84" s="52" t="s">
        <v>4</v>
      </c>
      <c r="D84" s="53">
        <v>2</v>
      </c>
      <c r="E84" s="60"/>
      <c r="F84" s="71">
        <f t="shared" ref="F84:F104" si="10">E84*D84</f>
        <v>0</v>
      </c>
    </row>
    <row r="85" spans="1:6" ht="111" customHeight="1" x14ac:dyDescent="0.2">
      <c r="A85" s="12" t="s">
        <v>166</v>
      </c>
      <c r="B85" s="51" t="s">
        <v>165</v>
      </c>
      <c r="C85" s="52" t="s">
        <v>4</v>
      </c>
      <c r="D85" s="53">
        <v>3</v>
      </c>
      <c r="E85" s="60"/>
      <c r="F85" s="71">
        <f t="shared" si="10"/>
        <v>0</v>
      </c>
    </row>
    <row r="86" spans="1:6" ht="30" x14ac:dyDescent="0.2">
      <c r="A86" s="12" t="s">
        <v>167</v>
      </c>
      <c r="B86" s="51" t="s">
        <v>185</v>
      </c>
      <c r="C86" s="52" t="s">
        <v>4</v>
      </c>
      <c r="D86" s="53">
        <v>5</v>
      </c>
      <c r="E86" s="60"/>
      <c r="F86" s="71">
        <f t="shared" si="10"/>
        <v>0</v>
      </c>
    </row>
    <row r="87" spans="1:6" ht="30" x14ac:dyDescent="0.2">
      <c r="A87" s="12" t="s">
        <v>168</v>
      </c>
      <c r="B87" s="50" t="s">
        <v>157</v>
      </c>
      <c r="C87" s="45" t="s">
        <v>4</v>
      </c>
      <c r="D87" s="47">
        <v>5</v>
      </c>
      <c r="E87" s="60"/>
      <c r="F87" s="68">
        <f t="shared" si="10"/>
        <v>0</v>
      </c>
    </row>
    <row r="88" spans="1:6" ht="26.25" customHeight="1" x14ac:dyDescent="0.2">
      <c r="A88" s="12" t="s">
        <v>169</v>
      </c>
      <c r="B88" s="50" t="s">
        <v>102</v>
      </c>
      <c r="C88" s="45" t="s">
        <v>101</v>
      </c>
      <c r="D88" s="47">
        <v>35</v>
      </c>
      <c r="E88" s="60"/>
      <c r="F88" s="68">
        <f t="shared" si="10"/>
        <v>0</v>
      </c>
    </row>
    <row r="89" spans="1:6" ht="26.25" customHeight="1" x14ac:dyDescent="0.2">
      <c r="A89" s="12" t="s">
        <v>170</v>
      </c>
      <c r="B89" s="50" t="s">
        <v>103</v>
      </c>
      <c r="C89" s="45" t="s">
        <v>101</v>
      </c>
      <c r="D89" s="47">
        <v>35</v>
      </c>
      <c r="E89" s="60"/>
      <c r="F89" s="68">
        <f t="shared" si="10"/>
        <v>0</v>
      </c>
    </row>
    <row r="90" spans="1:6" ht="26.25" customHeight="1" x14ac:dyDescent="0.2">
      <c r="A90" s="12" t="s">
        <v>171</v>
      </c>
      <c r="B90" s="50" t="s">
        <v>104</v>
      </c>
      <c r="C90" s="45" t="s">
        <v>101</v>
      </c>
      <c r="D90" s="47">
        <v>13</v>
      </c>
      <c r="E90" s="60"/>
      <c r="F90" s="68">
        <f t="shared" si="10"/>
        <v>0</v>
      </c>
    </row>
    <row r="91" spans="1:6" ht="30" x14ac:dyDescent="0.2">
      <c r="A91" s="12" t="s">
        <v>172</v>
      </c>
      <c r="B91" s="50" t="s">
        <v>76</v>
      </c>
      <c r="C91" s="45" t="s">
        <v>2</v>
      </c>
      <c r="D91" s="47">
        <v>35</v>
      </c>
      <c r="E91" s="60"/>
      <c r="F91" s="68">
        <f t="shared" ref="F91:F93" si="11">D91*E91</f>
        <v>0</v>
      </c>
    </row>
    <row r="92" spans="1:6" ht="30" x14ac:dyDescent="0.2">
      <c r="A92" s="12" t="s">
        <v>173</v>
      </c>
      <c r="B92" s="13" t="s">
        <v>118</v>
      </c>
      <c r="C92" s="45" t="s">
        <v>2</v>
      </c>
      <c r="D92" s="47">
        <v>85</v>
      </c>
      <c r="E92" s="60"/>
      <c r="F92" s="68">
        <f t="shared" si="11"/>
        <v>0</v>
      </c>
    </row>
    <row r="93" spans="1:6" ht="30" x14ac:dyDescent="0.2">
      <c r="A93" s="12" t="s">
        <v>174</v>
      </c>
      <c r="B93" s="50" t="s">
        <v>124</v>
      </c>
      <c r="C93" s="45" t="s">
        <v>2</v>
      </c>
      <c r="D93" s="47">
        <v>5</v>
      </c>
      <c r="E93" s="60"/>
      <c r="F93" s="68">
        <f t="shared" si="11"/>
        <v>0</v>
      </c>
    </row>
    <row r="94" spans="1:6" ht="30" x14ac:dyDescent="0.2">
      <c r="A94" s="12" t="s">
        <v>175</v>
      </c>
      <c r="B94" s="50" t="s">
        <v>105</v>
      </c>
      <c r="C94" s="45" t="s">
        <v>101</v>
      </c>
      <c r="D94" s="47">
        <v>5</v>
      </c>
      <c r="E94" s="60"/>
      <c r="F94" s="68">
        <f t="shared" si="10"/>
        <v>0</v>
      </c>
    </row>
    <row r="95" spans="1:6" ht="26.25" customHeight="1" x14ac:dyDescent="0.2">
      <c r="A95" s="12" t="s">
        <v>176</v>
      </c>
      <c r="B95" s="50" t="s">
        <v>187</v>
      </c>
      <c r="C95" s="45" t="s">
        <v>2</v>
      </c>
      <c r="D95" s="47">
        <v>67</v>
      </c>
      <c r="E95" s="60"/>
      <c r="F95" s="68">
        <f t="shared" ref="F95:F98" si="12">D95*E95</f>
        <v>0</v>
      </c>
    </row>
    <row r="96" spans="1:6" ht="30" x14ac:dyDescent="0.2">
      <c r="A96" s="12" t="s">
        <v>177</v>
      </c>
      <c r="B96" s="13" t="s">
        <v>186</v>
      </c>
      <c r="C96" s="45" t="s">
        <v>2</v>
      </c>
      <c r="D96" s="47">
        <v>76</v>
      </c>
      <c r="E96" s="60"/>
      <c r="F96" s="68">
        <f t="shared" si="12"/>
        <v>0</v>
      </c>
    </row>
    <row r="97" spans="1:6" ht="30" x14ac:dyDescent="0.2">
      <c r="A97" s="12" t="s">
        <v>178</v>
      </c>
      <c r="B97" s="44" t="s">
        <v>140</v>
      </c>
      <c r="C97" s="45" t="s">
        <v>2</v>
      </c>
      <c r="D97" s="47">
        <v>5</v>
      </c>
      <c r="E97" s="60"/>
      <c r="F97" s="68">
        <f t="shared" si="12"/>
        <v>0</v>
      </c>
    </row>
    <row r="98" spans="1:6" ht="30" x14ac:dyDescent="0.2">
      <c r="A98" s="12" t="s">
        <v>179</v>
      </c>
      <c r="B98" s="13" t="s">
        <v>188</v>
      </c>
      <c r="C98" s="45" t="s">
        <v>2</v>
      </c>
      <c r="D98" s="47">
        <v>5</v>
      </c>
      <c r="E98" s="60"/>
      <c r="F98" s="68">
        <f t="shared" si="12"/>
        <v>0</v>
      </c>
    </row>
    <row r="99" spans="1:6" ht="26.25" customHeight="1" x14ac:dyDescent="0.2">
      <c r="A99" s="12" t="s">
        <v>180</v>
      </c>
      <c r="B99" s="50" t="s">
        <v>158</v>
      </c>
      <c r="C99" s="45" t="s">
        <v>101</v>
      </c>
      <c r="D99" s="47">
        <v>5</v>
      </c>
      <c r="E99" s="60"/>
      <c r="F99" s="68">
        <f t="shared" si="10"/>
        <v>0</v>
      </c>
    </row>
    <row r="100" spans="1:6" ht="30" x14ac:dyDescent="0.2">
      <c r="A100" s="12" t="s">
        <v>181</v>
      </c>
      <c r="B100" s="50" t="s">
        <v>159</v>
      </c>
      <c r="C100" s="45" t="s">
        <v>101</v>
      </c>
      <c r="D100" s="47">
        <v>5</v>
      </c>
      <c r="E100" s="60"/>
      <c r="F100" s="68">
        <f t="shared" si="10"/>
        <v>0</v>
      </c>
    </row>
    <row r="101" spans="1:6" ht="26.25" customHeight="1" x14ac:dyDescent="0.2">
      <c r="A101" s="12" t="s">
        <v>189</v>
      </c>
      <c r="B101" s="50" t="s">
        <v>160</v>
      </c>
      <c r="C101" s="45" t="s">
        <v>101</v>
      </c>
      <c r="D101" s="47">
        <v>10</v>
      </c>
      <c r="E101" s="60"/>
      <c r="F101" s="68">
        <f t="shared" si="10"/>
        <v>0</v>
      </c>
    </row>
    <row r="102" spans="1:6" ht="26.25" customHeight="1" x14ac:dyDescent="0.2">
      <c r="A102" s="12" t="s">
        <v>190</v>
      </c>
      <c r="B102" s="50" t="s">
        <v>161</v>
      </c>
      <c r="C102" s="45" t="s">
        <v>101</v>
      </c>
      <c r="D102" s="47">
        <v>5</v>
      </c>
      <c r="E102" s="60"/>
      <c r="F102" s="68">
        <f t="shared" si="10"/>
        <v>0</v>
      </c>
    </row>
    <row r="103" spans="1:6" ht="30" x14ac:dyDescent="0.2">
      <c r="A103" s="12" t="s">
        <v>191</v>
      </c>
      <c r="B103" s="44" t="s">
        <v>144</v>
      </c>
      <c r="C103" s="45" t="s">
        <v>101</v>
      </c>
      <c r="D103" s="46">
        <v>2</v>
      </c>
      <c r="E103" s="60"/>
      <c r="F103" s="68">
        <f t="shared" si="10"/>
        <v>0</v>
      </c>
    </row>
    <row r="104" spans="1:6" ht="26.25" customHeight="1" x14ac:dyDescent="0.2">
      <c r="A104" s="12" t="s">
        <v>192</v>
      </c>
      <c r="B104" s="50" t="s">
        <v>162</v>
      </c>
      <c r="C104" s="45" t="s">
        <v>4</v>
      </c>
      <c r="D104" s="47">
        <v>5</v>
      </c>
      <c r="E104" s="60"/>
      <c r="F104" s="68">
        <f t="shared" si="10"/>
        <v>0</v>
      </c>
    </row>
    <row r="105" spans="1:6" ht="26.25" customHeight="1" x14ac:dyDescent="0.2">
      <c r="A105" s="12" t="s">
        <v>193</v>
      </c>
      <c r="B105" s="13" t="s">
        <v>153</v>
      </c>
      <c r="C105" s="45" t="s">
        <v>4</v>
      </c>
      <c r="D105" s="47">
        <v>5</v>
      </c>
      <c r="E105" s="60"/>
      <c r="F105" s="68">
        <f t="shared" ref="F105" si="13">D105*E105</f>
        <v>0</v>
      </c>
    </row>
    <row r="106" spans="1:6" ht="26.1" customHeight="1" thickBot="1" x14ac:dyDescent="0.3">
      <c r="A106" s="38"/>
      <c r="B106" s="39" t="s">
        <v>106</v>
      </c>
      <c r="C106" s="40"/>
      <c r="D106" s="40"/>
      <c r="E106" s="72"/>
      <c r="F106" s="73">
        <f>SUM(F84:F105)</f>
        <v>0</v>
      </c>
    </row>
    <row r="107" spans="1:6" x14ac:dyDescent="0.2">
      <c r="A107" s="32"/>
      <c r="B107" s="33"/>
      <c r="C107" s="34"/>
      <c r="D107" s="34"/>
      <c r="E107" s="35"/>
      <c r="F107" s="36"/>
    </row>
    <row r="108" spans="1:6" ht="15.75" x14ac:dyDescent="0.2">
      <c r="A108" s="32"/>
      <c r="B108" s="42" t="s">
        <v>107</v>
      </c>
      <c r="C108" s="34"/>
      <c r="D108" s="34"/>
      <c r="E108" s="35"/>
      <c r="F108" s="36"/>
    </row>
    <row r="109" spans="1:6" ht="15" thickBot="1" x14ac:dyDescent="0.25">
      <c r="A109" s="32"/>
      <c r="B109" s="33"/>
      <c r="C109" s="34"/>
      <c r="D109" s="34"/>
      <c r="E109" s="35"/>
      <c r="F109" s="36"/>
    </row>
    <row r="110" spans="1:6" ht="16.5" thickBot="1" x14ac:dyDescent="0.3">
      <c r="A110" s="32"/>
      <c r="B110" s="74" t="s">
        <v>183</v>
      </c>
      <c r="C110" s="75"/>
      <c r="D110" s="75"/>
      <c r="E110" s="76"/>
      <c r="F110" s="43">
        <f>F58</f>
        <v>0</v>
      </c>
    </row>
    <row r="111" spans="1:6" ht="16.5" thickBot="1" x14ac:dyDescent="0.3">
      <c r="A111" s="32"/>
      <c r="B111" s="77" t="s">
        <v>184</v>
      </c>
      <c r="C111" s="78"/>
      <c r="D111" s="78"/>
      <c r="E111" s="79"/>
      <c r="F111" s="41">
        <f>F82</f>
        <v>0</v>
      </c>
    </row>
    <row r="112" spans="1:6" ht="16.5" thickBot="1" x14ac:dyDescent="0.3">
      <c r="A112" s="32"/>
      <c r="B112" s="80" t="s">
        <v>182</v>
      </c>
      <c r="C112" s="81"/>
      <c r="D112" s="81"/>
      <c r="E112" s="82"/>
      <c r="F112" s="41">
        <f>F106</f>
        <v>0</v>
      </c>
    </row>
    <row r="113" spans="1:6" ht="23.25" thickBot="1" x14ac:dyDescent="0.6">
      <c r="A113" s="37"/>
      <c r="B113" s="83" t="s">
        <v>6</v>
      </c>
      <c r="C113" s="84"/>
      <c r="D113" s="84"/>
      <c r="E113" s="85"/>
      <c r="F113" s="55">
        <f>SUM(F110:F112)</f>
        <v>0</v>
      </c>
    </row>
    <row r="114" spans="1:6" x14ac:dyDescent="0.2">
      <c r="A114" s="8"/>
      <c r="B114" s="54"/>
      <c r="C114" s="8"/>
      <c r="D114" s="8"/>
      <c r="E114" s="9"/>
      <c r="F114" s="9"/>
    </row>
  </sheetData>
  <sheetProtection password="CC3D" sheet="1" objects="1" scenarios="1" selectLockedCells="1"/>
  <mergeCells count="4">
    <mergeCell ref="B110:E110"/>
    <mergeCell ref="B111:E111"/>
    <mergeCell ref="B112:E112"/>
    <mergeCell ref="B113:E113"/>
  </mergeCells>
  <phoneticPr fontId="10" type="noConversion"/>
  <printOptions horizontalCentered="1"/>
  <pageMargins left="0.19685039370078741" right="0.19685039370078741" top="2.0078740157480315" bottom="1.4173228346456694" header="0.11811023622047245" footer="0.11811023622047245"/>
  <pageSetup paperSize="9" scale="61" orientation="portrait" horizontalDpi="300" verticalDpi="300" r:id="rId1"/>
  <headerFooter>
    <oddHeader>&amp;L
&amp;C&amp;12
&amp;"-,מודגש"&amp;14&amp;Uמתקן טרמינל&amp;"-,רגיל"&amp;12&amp;U
&amp;Uשדרוג מערכת כיבוי אש
&amp;U
כתב כמויות
ייצור ואספקה לוחות חשמל ובקרה</oddHeader>
    <oddFooter>&amp;C&amp;P</oddFooter>
  </headerFooter>
  <rowBreaks count="3" manualBreakCount="3">
    <brk id="24" max="5" man="1"/>
    <brk id="58" max="5" man="1"/>
    <brk id="8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כתב כמויות</vt:lpstr>
      <vt:lpstr>'כתב כמויות'!WPrint_Area_W</vt:lpstr>
      <vt:lpstr>'כתב כמויות'!WPrint_TitlesW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nisim</dc:creator>
  <cp:lastModifiedBy>טלמור סלע</cp:lastModifiedBy>
  <cp:lastPrinted>2021-07-26T06:58:10Z</cp:lastPrinted>
  <dcterms:created xsi:type="dcterms:W3CDTF">2012-05-10T08:56:51Z</dcterms:created>
  <dcterms:modified xsi:type="dcterms:W3CDTF">2021-08-18T09:59:16Z</dcterms:modified>
</cp:coreProperties>
</file>