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490" tabRatio="601" activeTab="0"/>
  </bookViews>
  <sheets>
    <sheet name="אומדן נעול" sheetId="1" r:id="rId1"/>
  </sheets>
  <definedNames/>
  <calcPr fullCalcOnLoad="1"/>
</workbook>
</file>

<file path=xl/sharedStrings.xml><?xml version="1.0" encoding="utf-8"?>
<sst xmlns="http://schemas.openxmlformats.org/spreadsheetml/2006/main" count="305" uniqueCount="197">
  <si>
    <t>תאור</t>
  </si>
  <si>
    <t>יחידה</t>
  </si>
  <si>
    <t>כמות</t>
  </si>
  <si>
    <t>מחיר</t>
  </si>
  <si>
    <t>סה"כ</t>
  </si>
  <si>
    <t>סעיף</t>
  </si>
  <si>
    <t>שד' וויצמן 6.</t>
  </si>
  <si>
    <t>רמה"ש 47211.</t>
  </si>
  <si>
    <t>מטר</t>
  </si>
  <si>
    <t>סה"כ פרק 01 - עבודות עפר, מצעים, ובטונים</t>
  </si>
  <si>
    <t>פרק 01 -עבודות עפר, מצעים, ובטונים</t>
  </si>
  <si>
    <t>סה"כ פרק 02 - עבודות מתכת שיפוץ מיכל ועבודות מסגרות</t>
  </si>
  <si>
    <t>עבודות מסגר / צנר מקצועי כולל רתכת, אלקטרודות וציוד ומכשור נדרש.</t>
  </si>
  <si>
    <t>כנ"ל אך עוזר מסגר צנרת.</t>
  </si>
  <si>
    <t xml:space="preserve">עבודות מחפרון /מניטו כולל מפעיל </t>
  </si>
  <si>
    <t>אפי קגנובסקי הנדסה בע"מ</t>
  </si>
  <si>
    <t>פרק 02 - עבודות מתכת שיפוץ מיכל דלק ועבודות מסגרות</t>
  </si>
  <si>
    <t xml:space="preserve">חברת תשתיות נפט בע"מ </t>
  </si>
  <si>
    <t xml:space="preserve">סעיף הבהרה </t>
  </si>
  <si>
    <t>תוספת ליציקת משטח בטון עבור החלקה בהליקופטר</t>
  </si>
  <si>
    <t>מבחן אטימה הידרוסטאטי של המיכל</t>
  </si>
  <si>
    <t>רכישות - סכום קבוע</t>
  </si>
  <si>
    <t>התקנה של צינור ניקוז מי גשם גמיש "4. העבודה כוללת: הובלה, שינוע, הרמה הכנסה לתוך המיכל, התקנה של הצינור הגמיש, חיבורו לשוחה ולדופן המיכל  בדיקת לחץ של הצינור הכל מושלם ומותקן.</t>
  </si>
  <si>
    <t>מנוף בכושר הרמה 50 טון</t>
  </si>
  <si>
    <t>ייצור התקנה וריתוך של פחי נחיתה .</t>
  </si>
  <si>
    <t>6.6.2</t>
  </si>
  <si>
    <t>6.6.3</t>
  </si>
  <si>
    <t>6.6.1</t>
  </si>
  <si>
    <t>6.6.22</t>
  </si>
  <si>
    <t>6.6.11</t>
  </si>
  <si>
    <t>6.6.14</t>
  </si>
  <si>
    <t>6.6.12</t>
  </si>
  <si>
    <t>6.6.15</t>
  </si>
  <si>
    <t>6.6.19</t>
  </si>
  <si>
    <t>6.6.21</t>
  </si>
  <si>
    <t>6.6.29</t>
  </si>
  <si>
    <t>6.4.11</t>
  </si>
  <si>
    <t>מטר מרובע</t>
  </si>
  <si>
    <t>מטר מעוקב</t>
  </si>
  <si>
    <t>קילוגרם</t>
  </si>
  <si>
    <t>אינץ / קוטר</t>
  </si>
  <si>
    <t>קומפלט</t>
  </si>
  <si>
    <t>מטר מרבוע</t>
  </si>
  <si>
    <t>שעות עבודה</t>
  </si>
  <si>
    <t>יום עבודה</t>
  </si>
  <si>
    <t xml:space="preserve">קומפלט </t>
  </si>
  <si>
    <t xml:space="preserve">פרוק אביזרים מאווגנים על כל סוגיהם </t>
  </si>
  <si>
    <t>6.5.3</t>
  </si>
  <si>
    <t>6.6.17</t>
  </si>
  <si>
    <t>6.6.10</t>
  </si>
  <si>
    <t>6.6.13</t>
  </si>
  <si>
    <t>6.4.10</t>
  </si>
  <si>
    <t>6.6.6</t>
  </si>
  <si>
    <t>6.6.24</t>
  </si>
  <si>
    <t>פרוק זוג אוגנים</t>
  </si>
  <si>
    <t>פרוק אביזרים מתוברגים</t>
  </si>
  <si>
    <t>חתוך צנרת בלהבה ו/או בקר</t>
  </si>
  <si>
    <t>עשית מדר בלבד בצינור</t>
  </si>
  <si>
    <t>רתוך ישר בצנרת ובכל סוגי האוגנים.</t>
  </si>
  <si>
    <t xml:space="preserve">חדירה ישירה </t>
  </si>
  <si>
    <t xml:space="preserve">טיפול והנחת צנרת גלויה </t>
  </si>
  <si>
    <t>חבור זוג אוגנים.</t>
  </si>
  <si>
    <t xml:space="preserve">תברוג צנרת </t>
  </si>
  <si>
    <t>סגירת חיבור מוברג</t>
  </si>
  <si>
    <t>הרכבת אביזר מתוברג</t>
  </si>
  <si>
    <t>הרכבת אביזרים על כל סוגיו מאוגן או בין אוגנים.</t>
  </si>
  <si>
    <t xml:space="preserve">תוספת להרכבה של צנרת עבור גלוון הצנרת בחום. עבודות הגלוון כולל: שטיפת הצנרת ביורוגריט ובדטרגנטים והסרת ציפויים - חספוס לפני גלוון, הובלה, גלוון בחם, החזרה של הצנרת. עבודות הגלוון יבוצעו לאחר השלמה של כל עבודות החמות של הצינור כשלב סופי לפני התקנה. </t>
  </si>
  <si>
    <t xml:space="preserve">פרוק אביזרים מאוגנים </t>
  </si>
  <si>
    <t>תוספת להרכבה של צנרת עבור ערגול צנרת לפי רדיוס המפורט בתוכניות. העבודה כוללת: מדידה, הובלה, ערגול העמסה, ה ובלה, החזרה להמשך יצור/ טיפול.</t>
  </si>
  <si>
    <t xml:space="preserve">הספקה והתקנה של ברגים מסוג "U" מגולבנים  עד קוטר "6 </t>
  </si>
  <si>
    <t xml:space="preserve">צביעת צנרת במערכת צבע אפוקסי המתאימה לצנרת מגלוונת. כולל כל עבודות העזר הנדרשות </t>
  </si>
  <si>
    <t>פרוק וסיווג צנרת כולל פתיחה וחיתוך של אביזרי U-BOLTS</t>
  </si>
  <si>
    <t>6.4.18</t>
  </si>
  <si>
    <t>6.4.16</t>
  </si>
  <si>
    <t>6.4.4</t>
  </si>
  <si>
    <t>6.4.5</t>
  </si>
  <si>
    <t>6.4.6</t>
  </si>
  <si>
    <t>6.4.8</t>
  </si>
  <si>
    <t>6.4.13</t>
  </si>
  <si>
    <t>6.4.14</t>
  </si>
  <si>
    <t>6.4.17</t>
  </si>
  <si>
    <t xml:space="preserve">יחידה </t>
  </si>
  <si>
    <t>ייצור אספקה והתקנה ה של אביזרי BV קוטר "8</t>
  </si>
  <si>
    <t xml:space="preserve">התקנה של אביזר שחרור לחץ חירום מאוגן קוטר "6. </t>
  </si>
  <si>
    <t>התקנה בלבד של אביזר אטימת רגליים ופורקי לחץ - גרביים. העבודה כוללת שינוע והכנסת הגרבים למיכל, התקנת היחידות כולל כל חומרי העזר הנדרשים. המדידה לכל רגל בנפרד. האביזרים יסופקו על ידי המזמין, סרטי נירוסטה לחיזוק יסופקו ע"י הקבלן.</t>
  </si>
  <si>
    <t xml:space="preserve">ייצור אספקה והתקנה של פתחי דיגום "6 מאוגנים בסיפון גג צף. </t>
  </si>
  <si>
    <t>office@kaganowski.com</t>
  </si>
  <si>
    <t xml:space="preserve">יחידות </t>
  </si>
  <si>
    <t xml:space="preserve">ייצור אספקה והתקנה של שוחת ניקוז גג: העבודה כוללת: שינוע של פחים, יצור של השוחה במפעל הקבלן, בדיקות ריתוכים, הובלה, הנפה, הרמה, התקנה וריתוך של השוחה לפחי סיפון הגג הצף הכל מושלם ומותקן כולל שתי חדירות "4 מאוגנים לצינורות ניקוז גג. </t>
  </si>
  <si>
    <t>ייצור התקנה וריתוך של פח טלאים על פחי כיסוי פונטונים. העבדה כוללת חיתוך מקטעי פח יצור, תקנה וריתוך של פח טלאי.</t>
  </si>
  <si>
    <t>פרוק של פרסות מגן קימות ופינוי לאתר מורשה.</t>
  </si>
  <si>
    <t xml:space="preserve"> אספקה, ייצור והתקנה של פרסות מגן חדשות מסביב לנקודת נחיתת רגליים. העבודה כוללת: אספקה של ברזל עגול, עיבוד וריתוךהפרסות כולל פח גיבוי תחתון לרצפת המיכל הכל מושלם ומותקן. </t>
  </si>
  <si>
    <t>אספקה והתקנת פח פלדה מגולוון עובי 3 מ"מ עבור גגון עמדת  מדידה מפלס מיכל. העבודה כוללת: אספקה של הפח, מדידה, חיתוך, שינוע, הנפה, הרמה, מדידה, חיתוך והתקנה של הפח על גבי קונסטרוקציית גגון ותיקוני ריתוכים בגלוון קר אם נדרש.</t>
  </si>
  <si>
    <t xml:space="preserve">אינץ / קוטר </t>
  </si>
  <si>
    <t>אספקה והתקנה של CLSM.</t>
  </si>
  <si>
    <r>
      <t>מתכנן</t>
    </r>
    <r>
      <rPr>
        <b/>
        <sz val="16"/>
        <rFont val="David"/>
        <family val="2"/>
      </rPr>
      <t>:</t>
    </r>
  </si>
  <si>
    <t>הערה: כל העבודות יבוצעו בהתאם למפרט הטכני על כל סעיפיו, המפורט במסמך זה וכתב הכמויות המחמיר מביניהם.</t>
  </si>
  <si>
    <t>התקנה של יסודות  בטון  עבור תמיכות צנרת מגופים, חלקי קונסטרקציה  וכיו"ב</t>
  </si>
  <si>
    <t>תוספת ליציקת משטחי בטון עבור אספקה ופיזור קיורינג קומפאונד 360 על משטח הבטון לאחר החלקתו לאיטום הבטון.</t>
  </si>
  <si>
    <t>6.6.20</t>
  </si>
  <si>
    <t>6.6.27</t>
  </si>
  <si>
    <t xml:space="preserve">ייצור אספקה והתקנה של רגלים לגג צף - תאי ציפה וסיפון כולל כל חומרי העזר הנדרשים </t>
  </si>
  <si>
    <t>6.6.23</t>
  </si>
  <si>
    <t>6.6.30</t>
  </si>
  <si>
    <t xml:space="preserve">ייצור, אספקה, התקנת וריתוך צינור אורור במנהולים "20 בתאי הציפה (מקל סבא), חומר יסופק על ידי המזמין.  </t>
  </si>
  <si>
    <t>6.6.31</t>
  </si>
  <si>
    <t>שיפוץ רולרים של החלקה ואטימה של צינור מוביל .</t>
  </si>
  <si>
    <t>6.6.28</t>
  </si>
  <si>
    <t>6.6.8</t>
  </si>
  <si>
    <t>6.6.7</t>
  </si>
  <si>
    <t>6.6.9</t>
  </si>
  <si>
    <t>6.6.5</t>
  </si>
  <si>
    <t>6.4.7</t>
  </si>
  <si>
    <t>6.4.3</t>
  </si>
  <si>
    <t>6.4.1</t>
  </si>
  <si>
    <t xml:space="preserve">הספקה, יצור והתקנת תמיכות צנרת קבועות מפלדה </t>
  </si>
  <si>
    <r>
      <t xml:space="preserve">פרוק מעקות קיימים, יצור אספקה והתקנה של מעקות בטיחות למשטח התפעולי, חגורת רוח מדרגות עליה.העבודה כוללת: אספקה של פרופילים וצנרת מגולבנים, מדידה, עיבוד, חיתוך, ערגול, השחזה, הכנסה והנפה, התקנה וריתוך של כל הפרפילים והחלקים לייצור המעקה וצביעה של הריתוכים במערכת צבע עשירת אבץ כדוגמאת זאנגה וישום של שתי שכבות צבע עליון גוון כסף. העבודה כוללת </t>
    </r>
    <r>
      <rPr>
        <u val="single"/>
        <sz val="12"/>
        <rFont val="David"/>
        <family val="2"/>
      </rPr>
      <t>פרוק מעקה קיים</t>
    </r>
    <r>
      <rPr>
        <sz val="12"/>
        <rFont val="David"/>
        <family val="2"/>
      </rPr>
      <t xml:space="preserve"> מילוי והשחזה של ממשקי הריתוך הקימים. המדידה נטו- מ"א מעקה מותקן. העבודה כולל צביעה מעקות במערכת צבע עליונה גוון צהוב זוהר.
</t>
    </r>
  </si>
  <si>
    <t>מטר רבוע</t>
  </si>
  <si>
    <t xml:space="preserve">חיתוך, ייצור, התקנה וריתוך של פחי רצפה וזר מיכל כולל ריתוך הזר לדופן מיכל הכל מושלם ומותקן.כולל בדיקת ואקום לריתוכים שתבוצע ע"י מעבדה מוסמכת </t>
  </si>
  <si>
    <t>אינץ/ קוטר/ מטר</t>
  </si>
  <si>
    <t>אינץ / קוטר/מטר</t>
  </si>
  <si>
    <t>אינץ / קוטר / מטר</t>
  </si>
  <si>
    <t>מספר פרויקט</t>
  </si>
  <si>
    <t>6.6.25</t>
  </si>
  <si>
    <t>6.6.18</t>
  </si>
  <si>
    <t>6.7.1</t>
  </si>
  <si>
    <t xml:space="preserve">סגירה סופית של פתחי דופן המיכל ע"י מכסה ייעודי או התקנת מערבל כולל אספקה והתקנת אטמים </t>
  </si>
  <si>
    <t>6.4.8 ,6.4.9 ,6.4.6</t>
  </si>
  <si>
    <t>נמל הדלק - חיפה</t>
  </si>
  <si>
    <t>סה"כ עלות עבודות אחזקה מיכל דלק 115</t>
  </si>
  <si>
    <t>סה"כ עלות עבודות שיפוץ מיכל דלק 115</t>
  </si>
  <si>
    <t>6.5.1</t>
  </si>
  <si>
    <t>6.5.2</t>
  </si>
  <si>
    <t>6.5.4</t>
  </si>
  <si>
    <t xml:space="preserve">ייצור אספקה והתקנה של פתחי אדם "24 בסיפון גג צף </t>
  </si>
  <si>
    <t>ייצור של שרוולי רגלים בסיפון גג צף. העבודה כוללת: חיתוך, ייצור, התקנה וריתוך של שרוולי רגלים חדשים "4 כולל ייצור התקנה וריתוך של ריפים לריתום ופלטת חיזוק היקפית.</t>
  </si>
  <si>
    <t>חיתוך ופתיחה של פתח עבודה תפעולי בפחי כסוי עליונים של תאי ציפה, עיבוד, הובלה הרמה, הנפה, שינוע, הכנסה התקנה וריתוך של פח הכסוי על גבי פחי גג פונטונים קימים עם השלמת העבודה הנדרשות בתוך חלל תא הציפה כולל הבדיקת הנדרשות. (פח יסופק על ידי המזמין). עבודות הריתוך בתוך הפונטונים יהיו ע"פ הנחיות הבטיחות במתקן וכוללות את האביזרים הנדרשים לעמידה בדרישות הבטיחות.</t>
  </si>
  <si>
    <t xml:space="preserve">ייצור אספקה והתקנה של ריפים למכסה תא ציפה. ההעבודה כוללת: אספקה של פרופיל, התקנה וריתוך הכל מושלם ומותקן. </t>
  </si>
  <si>
    <t xml:space="preserve">פרוק של צינור ניקוז גג גמיש. העבודה כוללת: פרוק / פתיחה של אוגני חיבור הצינור, הרמה, הנפה, הובלה ופינוי לאתר פסולת בהתאם להוראות המפקח. </t>
  </si>
  <si>
    <t xml:space="preserve">ייצור אספקה והתקנה של צינור/ פרט פריקת לחץ אטם גג צף קוטר "6 </t>
  </si>
  <si>
    <t>חיתוך ועיבוד של צינור מוביל "8  וצינור מדידת טמפרטורה "2 תחתון. העבודה כוללת: חיתוך וקיצור של הצינורות, חיתוך ושינוי של פרט ריתום של הצינור לדופן מיכל,  חיתוך והסרה של מקטע צינור מוביל "8 וכן מקטע צינור מדידת טמפרטורה כולל עיבוד ויצור חלקים חתונים של הצינורות בהתאם לתוכניות וחיבורים מחדש לדופן המיכל.</t>
  </si>
  <si>
    <t xml:space="preserve">התקנה של צנרת ניטור דליפות תחתית מיכל. העבודה כווללת: מדידה, התקנה, ריתוך, קידוח של דופן מיכל וריתוך הצינור בחדירה הכל מושלם ומותקן. </t>
  </si>
  <si>
    <t xml:space="preserve">התקנה של חדירה חדשה קוטר "4 בפחי דופן מיכל. העבודה כוללת: יצור של חדירה, חיתוך הפח, התקנה וריתוך של חדירה, ייצור, ערגול, התקנה וריתוך של פח חיזוק  ואוגנים. </t>
  </si>
  <si>
    <t xml:space="preserve">אספקה, והתקנה של סבכות חרושתיות מגולוונות דגם סקופ. העבודה כוללת: אספקה, הובלה, הכנסה למאצרה, הנפה התקנה והרכבה כולל עיגון הסבכה לקונסטרקציה נושאת. </t>
  </si>
  <si>
    <t xml:space="preserve">מ"ר </t>
  </si>
  <si>
    <t xml:space="preserve">ייצור אספקה והתקנה של קונסטרוקציית משטח הליכה היקפי עשוי פרופילים מקצועיים מגולבנים. העבודה כוללת: מדידה, חיתוך, הכנסה למאצרה, הנפה, הרכבה וריתוך כולל תיקוני גלוון בגמר עבוודת ריתוך ע"י צבע עשיר אבץ ושתי שכבות צבע עליון גוון כסף של קונסטרקציה נושאת למשטח הליכה היקפי. </t>
  </si>
  <si>
    <t xml:space="preserve">ק"ג </t>
  </si>
  <si>
    <t>6.6.16</t>
  </si>
  <si>
    <t xml:space="preserve">התקנה של מגופים ושסתומים מאוגנים בשוחת ניקוז גג צף </t>
  </si>
  <si>
    <t xml:space="preserve">אספקה והתקנה של קונסטרקציית פלדה עשויה פרופילים מגולוונים עבור סככת מודדים. העבודה כוללת: אספקה של פרופילים מגולבנים, מדידה, חיתוך, הרכבה וריתוך של הפרופילים כולל תיקוני צבע של ממשקי הריתוך באמצעות צבע עשיר אבץ ושתי שכבות צבע עליון גוון כסף. </t>
  </si>
  <si>
    <t>פרוק של תמיכות צנרת, תמיכות זרוע יניקה צפה חלקי, קונסטורקציית פלדה פרופילי מקצועיים מכל סוג שהוא</t>
  </si>
  <si>
    <t xml:space="preserve">בדיקת אטימות של תאי ציפה: העבודה הכוללת כניסה לפונטון בדיקת נוזל חודר של כל הריתוכים, תיקון ריתוך השלמת ריתוכים לכדי תא אטום ומושלם כולל כל עבודות וציוד העזר הנדרש. עבודות בדיקת ריתוכים תתבצע על ידי מעבדה מוסמכת עם גמר הליך העבודה. בנוסף בדיקת לחץ  קומפלט לכל תא הציפה כולל אספקה של כל הציוד הנדרש. </t>
  </si>
  <si>
    <t xml:space="preserve">מדידה, חיתוך, ערגול, התאמה התקנה וריתוך של זויתן היקפי בחיבור דופן מיכל רצפת מיכל. העבודה כוללת איטום מסמרות בממשק החיבור של הזויתן בדופן המיכל. </t>
  </si>
  <si>
    <t>מ"א</t>
  </si>
  <si>
    <t>ריתוך ישר  של צנרת דלק</t>
  </si>
  <si>
    <t>אינץ * קוטר</t>
  </si>
  <si>
    <t>חיבור זוג אוגנים</t>
  </si>
  <si>
    <t xml:space="preserve">פרוק זוג אוגנים </t>
  </si>
  <si>
    <t xml:space="preserve">התקנת צנרת גלויה </t>
  </si>
  <si>
    <t>אינץ*קוטר*מטר</t>
  </si>
  <si>
    <t xml:space="preserve">פרוק של זרוע יניקה צפה "12 על כל חלקיה, הוצאה מהמיכל, אחסון זמני בשטח המאצרה, בדיקה, ניקוי והתקנה מחדש כולל כל עבוודת העזר, כח האדם והכלים הנדרשים. העבודה כוללת עבודות מנוף להוצאה, הכנסה של הזרוע מהמיכל. </t>
  </si>
  <si>
    <t xml:space="preserve">אספקה של אטם ראשוני משני וסכר קצף בהתאם למפרט הטכני המצורף. העבודה כוללת: הרכז, הובלה, אספקה לשטח הכל מושלם ומותקן. </t>
  </si>
  <si>
    <t xml:space="preserve">התקנה של אטם ראשוני, משני  וסכר קצף. העבודה כוללת: הובלה, הנפה, הכנסה למיכל, פיזור, התקנה, כולל כל עבודות וחומרי העזר העזר הנדרשים ואישור התקנה של ספק האטם המורשה. </t>
  </si>
  <si>
    <t>שיפוץ מיכל דלק 115</t>
  </si>
  <si>
    <t xml:space="preserve">חפירה ליסודות בודדים חגורות בטון ותמיכות צנרת, חישוף תשתיות, לחישוף דופן מיכל תחתונה וכיו"ב. העבודה כוללת: חפירה, עיבוד והידוק של שתית כולל פינוי של עודפי חפירה לאתר פינוי פסולת מאושר על ידי הרשויות הכל על חשבון ואחריות הקבלן כולל החזרה והידוק של מילוי מסביב ליסודות.ומבנים. מדידה נטו מ"ק קרקע חפורה. </t>
  </si>
  <si>
    <r>
      <t xml:space="preserve">התקנה של משטח בטון ע"ג רצפת מיכל קיימת  בעובי משתנה 70-120 מ"מ </t>
    </r>
    <r>
      <rPr>
        <u val="single"/>
        <sz val="12"/>
        <rFont val="David"/>
        <family val="2"/>
      </rPr>
      <t>כולל אספקה והתקנה של ברזל זיון</t>
    </r>
    <r>
      <rPr>
        <sz val="12"/>
        <rFont val="David"/>
        <family val="2"/>
      </rPr>
      <t xml:space="preserve">, רשתות מרותכות, תפר הפסקת יציקה כולל אביזר יתד / קוץ, הרמהמדורגת שלרגלים והשלמת יציקות בשלב שני של יציקה והורדת הרגל. </t>
    </r>
  </si>
  <si>
    <t xml:space="preserve">פרוק של סיפון  גג צף על כל חלקיו: פחי סיפון, שרוולים, רגלים, VB, פתחי אדם, שוחת ניקוז, מסלול החלקה לסולם ירידה, פרופילי הקשחה ופינוי הפסולת לאתר מורשה כולל התקנה של מעקות בטיחות וכבל ריתום (קו חיים) בכל הליך הביצוע. על הקבלן לחתוך את טלאי הגבוי ההקפי הקיים בחיבור פחי סיפון לפרופיל תא ציפה כמו כן פרוק של של ריפים של חיבור פחי סיפון לפרופיל תא ציפה. העבודה כולל חיתוך, ריתוך, מילוי השחזה, הברשה של ממשקי הריתוך לכדי פרופיל "חלק". </t>
  </si>
  <si>
    <t xml:space="preserve">פרוק אטם ראשוני משני וסכר קצף מכל סוג כולל חיתוך לעיגון אטם מכל סוג והחלקה . </t>
  </si>
  <si>
    <t>ייצור סיפון גג צף:  הובלה, מדידה, חיתוך,תמיכה, התקנה וריתוך של פחי סיפון גג צף חדשים. העבודה כוללת: אספקה של פרפילים, אספקה של רגלים חרושתיות, הקמה של במה לשם פריסת פחים וייצור סיפון הגג הצף, הובלה של פחים, הנפה, הרמה , הכנסה למיכל, מדידה, חיתוך, התקנה והריתוך של הפחים לכדי סיפון מושלם ומותקן כולל ריתוך פח גיבוי תחתון לפח רצפת מיכל וריתוך של פחי הסיפון לפח גיבוי רצפת הפונטון.  בדיקות טייב הנדרשות, פרוק ופינוי במת ההקמה עם גמר הליך התקנה ואישור המפקח. העבודה כוללת בדיקת ואקום לריתוכים שתבוצע ע"י מעבדה מוסמכת והנפקת דוח.</t>
  </si>
  <si>
    <t>6.5.5</t>
  </si>
  <si>
    <t xml:space="preserve">פרוק של סולם ירידה לגג הצף, אחסון זמני של הסולם והתקנתו מחדש כולל יצור, אספקה, התקנה וריתוך של משטח החלקה חדש לסולם. העבודה כוללת: ניתוק של סולם הירידה מתושבות הרתום,  הנפה הרמה, הוצאה מחוץ למיכל הדלק, הובלה בגבולות המסוף, אחסון זמני, הנפה, והתקנה מחדש של הסולם כולל כל חומרי העזר וכוח האדם הנדרש. יצור, אספקה, התקנה וריתוך של של משטח החלקה חדש לסולם ירידה כולל אספקה של כל הפרופילים נדרשים, כולל אספקה ייצור והתקנת שטוח 50X50X5 בשני צידי הסולם למניעת נפילה.. העבודה כוללת ניקוי אברסיבי וצביע מחדש של הסולם. </t>
  </si>
  <si>
    <t xml:space="preserve">ייצור אספקה והתקנה של פתחי אדם "30 בסיפון גג צף </t>
  </si>
  <si>
    <t xml:space="preserve">החלפה של שרוולי רגלים תאי ציפה. העבודה כוללת: תמיכה של תא הציפה, חיתוך ופרוק של שרוול קיים, התקנה של שרוול רגל חדש כולל ריתוך השרוול פח מחיצה ש תא ציפה וכל עבודות העזר הנדרשות.  </t>
  </si>
  <si>
    <t>6.6.4</t>
  </si>
  <si>
    <t xml:space="preserve">פרק 03  - עבודות פרוק והתקנה של טבעת קצף ומים </t>
  </si>
  <si>
    <t xml:space="preserve">סה"כ פרק 03  - עבודות פרוק והתקנה של טבעת קצף ומים </t>
  </si>
  <si>
    <t>סה"כ פרק 05 - עבודות ברג'י</t>
  </si>
  <si>
    <t>פרק 05 - עבודות ברג'י</t>
  </si>
  <si>
    <t xml:space="preserve">פרק 04 - עבודות צביעה </t>
  </si>
  <si>
    <t>מ"ר</t>
  </si>
  <si>
    <t xml:space="preserve">מטר רבוע </t>
  </si>
  <si>
    <t>סה"כ פרק 04 - עבודות צביעה</t>
  </si>
  <si>
    <t xml:space="preserve">כתב כמויות - מהדורה 2 </t>
  </si>
  <si>
    <t>עבודות אחזקה במיכל  115 - מהדורה 2</t>
  </si>
  <si>
    <t xml:space="preserve">הסרה של רצועת metcoat מדופן מיכל ברוחב של 20 ס"מ עבור פרט חיבור וריתוך של זויתן דופן מיכל תחתונה. העבודה כוללת: הסרה מלאה של מערכת צבע קיימת, ניקוי אברסיבי לדרגה SA-2.5 ופינוי הפסולת מהמיכל לאתר מורשה. </t>
  </si>
  <si>
    <t xml:space="preserve">הסרה של מערכת metcot מדופן מיכל תחתונה כולל פינוי של הפסולת לאתר מורשה. העבודה כוללת: הסרה של כל מערכת הצבע הקיימת עד מצב מתכת ניקיה ו(ללא עקבות צבע) פינוי הפסולת לאתר מורשה. </t>
  </si>
  <si>
    <t xml:space="preserve">הערה: תכולת העבודות בפרק זה כוללת כל העלויות הישירות והעקיפות הנדרשות לביצוע העבודה כגון אך לא מוגבל: אספקת צבע מכל סוג, הנפה,  הרמה, הכנסה של ציוד, כלים, פיגומים, במות וכיו"ב לתוך שטח המאצרה, הכנפה, הרמה, הכנסה של ציוד כלים, פיגומים, במות לתוך המיכל ופרוק והוצאת הציוד מכל סוג עם גמר העבודה, הכנת שטח מכל סוג, פינוי פסולת, ישום מערכת  הצבע, בדיקות טייב, מילוי מיכל חלקי והורדה של גג למצב רגלים נמוכות, ניקוז מיכל, יבוש, הכנה מחדש לביצוע עבודות צבע, בטלת עובדים / ציוד בעת הליך הורדת הציוד הכל מושלם ומותקן. </t>
  </si>
  <si>
    <t>צביעה של גג צף מיכל דלק מצידו החיצוני כולל שרוולים, VB, חדירות צנרת, פתחי אדם, שוחת ניקוז, מסלול החלקה, סיפון ופונטונים וכיו"ב. העבודה כוללת ניקוי אברסיבי, הכנת שטח, אספקה וישום של מערכת צבע אפוקסי בהתאם למפרט  נספח 1</t>
  </si>
  <si>
    <t>כנ"ל אך דופן מיכל חיצונית כולל פתחי אדם, חדירות צנרת, חגורת רוח,  חלקי קוסטרקציה וכיו"ב כולל אספקה של פיגומים, במות הרמה וכל ציוד העזר הנדרש בהתאם לנספח 1</t>
  </si>
  <si>
    <t>צביעה של חצי מטר דופן מיכל תחתונה צד חיצוני במערכת פוליאוראה בהתאם לספח 4. העבודה כוללת: ניקוי אברסיבי לדרגה SA-2.5, הכנת שטח,  אספקה ויישום של מערכת פוליאוראה כמפורט.בנספח 4.</t>
  </si>
  <si>
    <t xml:space="preserve">צביעה במערכת פוליאוראה של של רצפת מיכל דלק חדשה מותקנת בריתוך כולל זויתן חיבור דופן תחתון. העבודה כוללת: ניקוי אברסיבי לדרגה SA-2.5, שטיפה בלחץ מים ומסיר כלורידים, יבוש, בדיקות טייב הכנת שטח, יישום של מערכת פוליאוראה בהתאם לנספח 4 עבודות צביעה </t>
  </si>
  <si>
    <t>ייצור אספקה, שינוע, הנפה, הכנסה למיכל והתקנת מכסה כסוי לשוחת ניקוז גג מיוצר מקונסטרוקציה פלדה וסבכות של סקופ מגולוונת.
כל חלקי המתכת יגולוונו. כולל תיקוני גלוון קר באם צריך המדידה נטו.</t>
  </si>
  <si>
    <t xml:space="preserve">ייצור, אספקה והתקנה של מקטע צינור מדידהעליון  קוטר "8 מאוגן חדש. העבודה כוללת: פרוק  מקטע צינור מאוגן קיים, ייצור אספקה והתקנה של מקטע צינור מאוגן חדש כולל: דלתית, פלטת מדידה, תושבת לסרט מדידה, קופסת כוורת עבור דגימות עם מכסה צירי כולל יצור צינור ניקוז הקופסא לצינור מוביל תושבת מאוגנת למכשיר מדידה הכל מושלם ומותקן. </t>
  </si>
  <si>
    <t xml:space="preserve">התקנה וריתוך של פח אינסרט או פח טלאיבהתאם למוגדר בתוכניות בדופן מיכל עובי 20 מ"מ עבור ביטול של סגירה של חדירות צנרת קוטר "4 (ניקוז רצפה, ניקוז גג צף) העבודה כוללת: חיתוך והוצאה של צינור החדירה, פרוק של  פח פיצוי, מדידה, חיתוך עיבוד, התקנה וריתוך של פח חדירה, הכל מושלם ומותקן. </t>
  </si>
  <si>
    <t>יח'</t>
  </si>
  <si>
    <t xml:space="preserve">אספקה והתקנה של מדרגות חרושתיות דגם סקופ מגולוונות. העבודה כולל: אספקה, הובלה, הנפה, הרמה, התקנה וריתוך הכל מושלם ומותקן. </t>
  </si>
  <si>
    <t xml:space="preserve">צביעה במערכת פוליאוראה של של דופן מיכל דלק ממוסמר צד פנימי. העבודה כוללת: ניקוי חול לדרגה SA-2.5, שטיפה בלחץ מים, ומסיר כלורידים, בדיקות טייב הכנת שטח, יישום של מערכת פוליאוראה בהתאם לנספח 4 עבודות צביעה כולל אספקה והתקנה של פיגום תלוי וכל ציוד העזר הנדרש לשם ביצוע העבודה כולל הכנסה של הציוד למאצרה , הכנסה של הציוד למיכל. תכולת העבודה כוללת: הליך של מילוי מיכל זמני במי כבוי אש (מי ים), הצפת הגג, הורדת הגג למצב רגלים נמוכות, ניקוז המים מהמיכל, שטיפת מיכל במים ניקים, הכנת שטח מחדש, יבוש מיכל, והמשך עבודות צביעה של דופן מיכל. העלות כוללת את  בטלת הציוד עבור הפסקה היזומה של העבודה על מנת לאפשר הורדה של הגג למצב רגלים נמוכות לשם צביעה של מקטע דופן "סמוי" הפונה לכיוון של דופן תא ציפה חיצוני. על הקבלן לכלול כל העלויות הישירת והעקיפות בהצעתו לביצוע העבודה הנדונה. </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</si>
</sst>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40D]dddd\ dd\ mmmm\ yyyy"/>
    <numFmt numFmtId="165" formatCode="&quot;₪&quot;\ #,##0.00"/>
    <numFmt numFmtId="166" formatCode="&quot;₪&quot;\ #,##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00"/>
    <numFmt numFmtId="174" formatCode="&quot;₪&quot;\ #,##0"/>
    <numFmt numFmtId="175" formatCode="&quot;₪&quot;\ #,##0.0"/>
  </numFmts>
  <fonts count="67">
    <font>
      <sz val="10"/>
      <name val="Arial"/>
      <family val="0"/>
    </font>
    <font>
      <b/>
      <sz val="26"/>
      <name val="David"/>
      <family val="2"/>
    </font>
    <font>
      <b/>
      <sz val="10"/>
      <name val="David"/>
      <family val="2"/>
    </font>
    <font>
      <b/>
      <sz val="28"/>
      <name val="David"/>
      <family val="2"/>
    </font>
    <font>
      <sz val="10"/>
      <name val="David"/>
      <family val="2"/>
    </font>
    <font>
      <b/>
      <u val="single"/>
      <sz val="26"/>
      <name val="David"/>
      <family val="2"/>
    </font>
    <font>
      <b/>
      <u val="single"/>
      <sz val="20"/>
      <name val="David"/>
      <family val="2"/>
    </font>
    <font>
      <b/>
      <u val="single"/>
      <sz val="28"/>
      <name val="David"/>
      <family val="2"/>
    </font>
    <font>
      <b/>
      <u val="single"/>
      <sz val="24"/>
      <name val="David"/>
      <family val="2"/>
    </font>
    <font>
      <sz val="12"/>
      <name val="David"/>
      <family val="2"/>
    </font>
    <font>
      <b/>
      <sz val="20"/>
      <name val="David"/>
      <family val="2"/>
    </font>
    <font>
      <b/>
      <sz val="18"/>
      <name val="David"/>
      <family val="2"/>
    </font>
    <font>
      <b/>
      <sz val="16"/>
      <name val="David"/>
      <family val="2"/>
    </font>
    <font>
      <b/>
      <u val="single"/>
      <sz val="16"/>
      <name val="David"/>
      <family val="2"/>
    </font>
    <font>
      <b/>
      <sz val="12"/>
      <name val="David"/>
      <family val="2"/>
    </font>
    <font>
      <b/>
      <sz val="14"/>
      <name val="David"/>
      <family val="2"/>
    </font>
    <font>
      <sz val="14"/>
      <name val="David"/>
      <family val="2"/>
    </font>
    <font>
      <u val="single"/>
      <sz val="12"/>
      <name val="David"/>
      <family val="2"/>
    </font>
    <font>
      <sz val="26"/>
      <name val="David"/>
      <family val="2"/>
    </font>
    <font>
      <sz val="11"/>
      <color indexed="8"/>
      <name val="Arial"/>
      <family val="2"/>
    </font>
    <font>
      <sz val="11"/>
      <color indexed="9"/>
      <name val="Arial"/>
      <family val="2"/>
    </font>
    <font>
      <u val="single"/>
      <sz val="10"/>
      <color indexed="12"/>
      <name val="Arial"/>
      <family val="2"/>
    </font>
    <font>
      <u val="single"/>
      <sz val="10"/>
      <color indexed="20"/>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6"/>
      <color indexed="10"/>
      <name val="David"/>
      <family val="2"/>
    </font>
    <font>
      <u val="single"/>
      <sz val="10"/>
      <color indexed="12"/>
      <name val="David"/>
      <family val="2"/>
    </font>
    <font>
      <b/>
      <u val="single"/>
      <sz val="20"/>
      <color indexed="10"/>
      <name val="David"/>
      <family val="2"/>
    </font>
    <font>
      <b/>
      <u val="single"/>
      <sz val="16"/>
      <color indexed="10"/>
      <name val="David"/>
      <family val="2"/>
    </font>
    <font>
      <b/>
      <sz val="20"/>
      <color indexed="56"/>
      <name val="Arial"/>
      <family val="2"/>
    </font>
    <font>
      <sz val="11"/>
      <color theme="1"/>
      <name val="Calibri"/>
      <family val="2"/>
    </font>
    <font>
      <sz val="11"/>
      <color theme="0"/>
      <name val="Calibri"/>
      <family val="2"/>
    </font>
    <font>
      <u val="single"/>
      <sz val="10"/>
      <color theme="10"/>
      <name val="Arial"/>
      <family val="2"/>
    </font>
    <font>
      <u val="single"/>
      <sz val="10"/>
      <color theme="11"/>
      <name val="Arial"/>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6"/>
      <color rgb="FFFF0000"/>
      <name val="David"/>
      <family val="2"/>
    </font>
    <font>
      <b/>
      <u val="single"/>
      <sz val="20"/>
      <color rgb="FFFF0000"/>
      <name val="David"/>
      <family val="2"/>
    </font>
    <font>
      <b/>
      <u val="single"/>
      <sz val="16"/>
      <color rgb="FFFF0000"/>
      <name val="David"/>
      <family val="2"/>
    </font>
    <font>
      <b/>
      <sz val="20"/>
      <color rgb="FF1F497D"/>
      <name val="Arial"/>
      <family val="2"/>
    </font>
    <font>
      <u val="single"/>
      <sz val="10"/>
      <color theme="10"/>
      <name val="David"/>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3499799966812134"/>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ck"/>
      <right style="thin"/>
      <top style="thick"/>
      <bottom style="thick"/>
    </border>
    <border>
      <left style="thin"/>
      <right style="thin"/>
      <top style="thick"/>
      <bottom style="thick"/>
    </border>
    <border>
      <left style="thick"/>
      <right style="thin"/>
      <top style="thin"/>
      <bottom style="thin"/>
    </border>
    <border>
      <left style="thin"/>
      <right style="thin"/>
      <top style="thin"/>
      <bottom style="thin"/>
    </border>
    <border>
      <left style="thick"/>
      <right style="thin"/>
      <top>
        <color indexed="63"/>
      </top>
      <bottom style="thin"/>
    </border>
    <border>
      <left style="thin"/>
      <right style="thin"/>
      <top>
        <color indexed="63"/>
      </top>
      <bottom style="thin"/>
    </border>
    <border>
      <left style="thin"/>
      <right style="thin"/>
      <top style="thin"/>
      <bottom style="thick"/>
    </border>
    <border>
      <left style="thin"/>
      <right style="thin"/>
      <top style="thin"/>
      <bottom>
        <color indexed="63"/>
      </bottom>
    </border>
    <border>
      <left>
        <color indexed="63"/>
      </left>
      <right style="thick"/>
      <top>
        <color indexed="63"/>
      </top>
      <bottom>
        <color indexed="63"/>
      </bottom>
    </border>
    <border>
      <left>
        <color indexed="63"/>
      </left>
      <right style="thick"/>
      <top>
        <color indexed="63"/>
      </top>
      <bottom style="thick"/>
    </border>
    <border>
      <left style="thin"/>
      <right style="thick"/>
      <top style="thick"/>
      <bottom style="thick"/>
    </border>
    <border>
      <left style="thin"/>
      <right style="thin"/>
      <top>
        <color indexed="63"/>
      </top>
      <bottom>
        <color indexed="63"/>
      </bottom>
    </border>
    <border>
      <left style="thin"/>
      <right style="thick"/>
      <top>
        <color indexed="63"/>
      </top>
      <bottom style="thick"/>
    </border>
    <border>
      <left style="thin"/>
      <right style="thin"/>
      <top style="thick"/>
      <bottom style="thin"/>
    </border>
    <border>
      <left>
        <color indexed="63"/>
      </left>
      <right style="thick"/>
      <top style="thick"/>
      <bottom>
        <color indexed="63"/>
      </bottom>
    </border>
    <border>
      <left>
        <color indexed="63"/>
      </left>
      <right style="thin"/>
      <top style="thin"/>
      <bottom style="thin"/>
    </border>
    <border>
      <left style="thin"/>
      <right style="thick"/>
      <top style="thin"/>
      <bottom style="thick"/>
    </border>
    <border>
      <left style="thin"/>
      <right style="thick"/>
      <top>
        <color indexed="63"/>
      </top>
      <bottom style="thin"/>
    </border>
    <border>
      <left style="thin"/>
      <right style="thick"/>
      <top style="thin"/>
      <bottom style="thin"/>
    </border>
    <border>
      <left style="medium"/>
      <right style="medium"/>
      <top style="medium"/>
      <bottom style="medium"/>
    </border>
    <border>
      <left style="thin"/>
      <right style="thick"/>
      <top style="thin"/>
      <bottom>
        <color indexed="63"/>
      </bottom>
    </border>
    <border>
      <left style="thin"/>
      <right style="thick"/>
      <top style="thick"/>
      <bottom style="thin"/>
    </border>
    <border>
      <left style="medium"/>
      <right style="thick"/>
      <top style="thick"/>
      <bottom style="thick"/>
    </border>
    <border>
      <left style="thin"/>
      <right style="thick"/>
      <top>
        <color indexed="63"/>
      </top>
      <bottom>
        <color indexed="63"/>
      </bottom>
    </border>
    <border>
      <left>
        <color indexed="63"/>
      </left>
      <right style="thick"/>
      <top style="thin"/>
      <bottom style="thin"/>
    </border>
    <border>
      <left style="thin"/>
      <right style="medium"/>
      <top style="thick"/>
      <bottom style="thick"/>
    </border>
    <border>
      <left style="thick"/>
      <right>
        <color indexed="63"/>
      </right>
      <top style="thick"/>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ck"/>
      <bottom style="thick"/>
    </border>
    <border>
      <left>
        <color indexed="63"/>
      </left>
      <right style="medium"/>
      <top style="thick"/>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medium"/>
      <right style="thin"/>
      <top style="thin"/>
      <bottom style="thick"/>
    </border>
    <border>
      <left style="medium"/>
      <right>
        <color indexed="63"/>
      </right>
      <top style="thick"/>
      <bottom style="thick"/>
    </border>
    <border>
      <left>
        <color indexed="63"/>
      </left>
      <right style="thin"/>
      <top style="thick"/>
      <bottom style="thick"/>
    </border>
    <border>
      <left style="medium"/>
      <right style="thin"/>
      <top style="thick"/>
      <bottom style="thick"/>
    </border>
    <border>
      <left style="medium"/>
      <right style="thin"/>
      <top style="thick"/>
      <bottom style="thin"/>
    </border>
    <border>
      <left style="medium"/>
      <right style="thin"/>
      <top style="thin"/>
      <bottom>
        <color indexed="63"/>
      </bottom>
    </border>
    <border>
      <left style="thick"/>
      <right>
        <color indexed="63"/>
      </right>
      <top style="thin"/>
      <bottom style="thin"/>
    </border>
    <border>
      <left>
        <color indexed="63"/>
      </left>
      <right>
        <color indexed="63"/>
      </right>
      <top style="thin"/>
      <bottom style="thin"/>
    </border>
  </borders>
  <cellStyleXfs count="63">
    <xf numFmtId="0" fontId="0" fillId="0" borderId="0" applyFont="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26" borderId="1" applyNumberFormat="0" applyFont="0" applyAlignment="0" applyProtection="0"/>
    <xf numFmtId="0" fontId="47" fillId="27" borderId="2" applyNumberFormat="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42" fontId="0" fillId="0" borderId="0" applyFont="0" applyFill="0" applyBorder="0" applyAlignment="0" applyProtection="0"/>
    <xf numFmtId="0" fontId="55" fillId="29" borderId="0" applyNumberFormat="0" applyBorder="0" applyAlignment="0" applyProtection="0"/>
    <xf numFmtId="0" fontId="56" fillId="0" borderId="6" applyNumberFormat="0" applyFill="0" applyAlignment="0" applyProtection="0"/>
    <xf numFmtId="0" fontId="57" fillId="27" borderId="7" applyNumberFormat="0" applyAlignment="0" applyProtection="0"/>
    <xf numFmtId="41" fontId="0" fillId="0" borderId="0" applyFont="0" applyFill="0" applyBorder="0" applyAlignment="0" applyProtection="0"/>
    <xf numFmtId="0" fontId="58" fillId="30" borderId="2" applyNumberFormat="0" applyAlignment="0" applyProtection="0"/>
    <xf numFmtId="0" fontId="59" fillId="31" borderId="0" applyNumberFormat="0" applyBorder="0" applyAlignment="0" applyProtection="0"/>
    <xf numFmtId="0" fontId="60" fillId="32" borderId="8" applyNumberFormat="0" applyAlignment="0" applyProtection="0"/>
    <xf numFmtId="0" fontId="61" fillId="0" borderId="9" applyNumberFormat="0" applyFill="0" applyAlignment="0" applyProtection="0"/>
  </cellStyleXfs>
  <cellXfs count="236">
    <xf numFmtId="0" fontId="0" fillId="0" borderId="0" xfId="0" applyAlignment="1">
      <alignment/>
    </xf>
    <xf numFmtId="0" fontId="1" fillId="0" borderId="10" xfId="0" applyFont="1" applyBorder="1" applyAlignment="1">
      <alignment horizontal="center" vertical="center" wrapText="1" readingOrder="2"/>
    </xf>
    <xf numFmtId="0" fontId="2" fillId="0" borderId="10" xfId="0" applyFont="1" applyBorder="1" applyAlignment="1">
      <alignment horizontal="center" vertical="center" wrapText="1" readingOrder="2"/>
    </xf>
    <xf numFmtId="3" fontId="3" fillId="0" borderId="10" xfId="0" applyNumberFormat="1" applyFont="1" applyBorder="1" applyAlignment="1">
      <alignment horizontal="center" vertical="center" wrapText="1" readingOrder="2"/>
    </xf>
    <xf numFmtId="0" fontId="4" fillId="0" borderId="0" xfId="0" applyFont="1" applyAlignment="1">
      <alignment/>
    </xf>
    <xf numFmtId="173" fontId="4" fillId="0" borderId="11" xfId="0" applyNumberFormat="1" applyFont="1" applyBorder="1" applyAlignment="1">
      <alignment horizontal="center" vertical="center" wrapText="1"/>
    </xf>
    <xf numFmtId="0" fontId="9" fillId="0" borderId="0" xfId="0" applyFont="1" applyBorder="1" applyAlignment="1">
      <alignment horizontal="right" vertical="center" wrapText="1" readingOrder="2"/>
    </xf>
    <xf numFmtId="0" fontId="9" fillId="0" borderId="0" xfId="0" applyFont="1" applyBorder="1" applyAlignment="1">
      <alignment horizontal="center" vertical="center" wrapText="1" readingOrder="2"/>
    </xf>
    <xf numFmtId="0" fontId="4" fillId="0" borderId="0" xfId="0" applyFont="1" applyBorder="1" applyAlignment="1">
      <alignment horizontal="center" vertical="center" wrapText="1"/>
    </xf>
    <xf numFmtId="3" fontId="4" fillId="0" borderId="0" xfId="0" applyNumberFormat="1" applyFont="1" applyBorder="1" applyAlignment="1">
      <alignment horizontal="center" vertical="center" wrapText="1"/>
    </xf>
    <xf numFmtId="0" fontId="10" fillId="0" borderId="0" xfId="0" applyFont="1" applyBorder="1" applyAlignment="1">
      <alignment horizontal="right" vertical="center" wrapText="1" readingOrder="2"/>
    </xf>
    <xf numFmtId="0" fontId="10" fillId="0" borderId="0" xfId="0" applyFont="1" applyBorder="1" applyAlignment="1">
      <alignment horizontal="center" vertical="center" wrapText="1" readingOrder="2"/>
    </xf>
    <xf numFmtId="0" fontId="11" fillId="0" borderId="11" xfId="0" applyFont="1" applyBorder="1" applyAlignment="1">
      <alignment horizontal="center" vertical="center" wrapText="1" readingOrder="2"/>
    </xf>
    <xf numFmtId="0" fontId="11" fillId="0" borderId="0" xfId="0" applyFont="1" applyBorder="1" applyAlignment="1">
      <alignment horizontal="center" vertical="center" wrapText="1" readingOrder="2"/>
    </xf>
    <xf numFmtId="0" fontId="11" fillId="0" borderId="0" xfId="0" applyFont="1" applyBorder="1" applyAlignment="1">
      <alignment horizontal="right" vertical="center" wrapText="1" readingOrder="2"/>
    </xf>
    <xf numFmtId="0" fontId="12" fillId="0" borderId="0" xfId="0" applyFont="1" applyBorder="1" applyAlignment="1">
      <alignment horizontal="right" vertical="center" wrapText="1" readingOrder="2"/>
    </xf>
    <xf numFmtId="0" fontId="12" fillId="0" borderId="0" xfId="0" applyFont="1" applyBorder="1" applyAlignment="1">
      <alignment horizontal="center" vertical="center" wrapText="1" readingOrder="2"/>
    </xf>
    <xf numFmtId="173" fontId="4" fillId="0" borderId="12"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173" fontId="9" fillId="33" borderId="14" xfId="0" applyNumberFormat="1" applyFont="1" applyFill="1" applyBorder="1" applyAlignment="1">
      <alignment horizontal="center" vertical="center" wrapText="1"/>
    </xf>
    <xf numFmtId="0" fontId="14" fillId="33" borderId="15" xfId="0" applyFont="1" applyFill="1" applyBorder="1" applyAlignment="1">
      <alignment horizontal="right" vertical="center" wrapText="1" shrinkToFit="1"/>
    </xf>
    <xf numFmtId="0" fontId="14" fillId="33" borderId="15" xfId="0" applyFont="1" applyFill="1" applyBorder="1" applyAlignment="1">
      <alignment horizontal="center" vertical="center" wrapText="1" shrinkToFit="1"/>
    </xf>
    <xf numFmtId="0" fontId="2" fillId="33" borderId="15" xfId="0" applyFont="1" applyFill="1" applyBorder="1" applyAlignment="1">
      <alignment horizontal="center" vertical="center" wrapText="1"/>
    </xf>
    <xf numFmtId="3" fontId="14" fillId="33" borderId="15" xfId="0" applyNumberFormat="1" applyFont="1" applyFill="1" applyBorder="1" applyAlignment="1">
      <alignment horizontal="center" vertical="center" wrapText="1"/>
    </xf>
    <xf numFmtId="173" fontId="9" fillId="0" borderId="16" xfId="0" applyNumberFormat="1" applyFont="1" applyBorder="1" applyAlignment="1">
      <alignment horizontal="center" vertical="center" wrapText="1"/>
    </xf>
    <xf numFmtId="0" fontId="9" fillId="34" borderId="17" xfId="0" applyFont="1" applyFill="1" applyBorder="1" applyAlignment="1">
      <alignment horizontal="right" vertical="center" wrapText="1"/>
    </xf>
    <xf numFmtId="0" fontId="9" fillId="34" borderId="17" xfId="0" applyFont="1" applyFill="1" applyBorder="1" applyAlignment="1">
      <alignment horizontal="center" vertical="center" wrapText="1"/>
    </xf>
    <xf numFmtId="2" fontId="4" fillId="0" borderId="17" xfId="0" applyNumberFormat="1" applyFont="1" applyBorder="1" applyAlignment="1">
      <alignment horizontal="center" vertical="center" wrapText="1"/>
    </xf>
    <xf numFmtId="3" fontId="9" fillId="0" borderId="17" xfId="0" applyNumberFormat="1" applyFont="1" applyBorder="1" applyAlignment="1">
      <alignment horizontal="center" vertical="center" wrapText="1"/>
    </xf>
    <xf numFmtId="173" fontId="9" fillId="0" borderId="18" xfId="0" applyNumberFormat="1" applyFont="1" applyBorder="1" applyAlignment="1">
      <alignment horizontal="center" vertical="center" wrapText="1"/>
    </xf>
    <xf numFmtId="0" fontId="9" fillId="34" borderId="19" xfId="0" applyFont="1" applyFill="1" applyBorder="1" applyAlignment="1">
      <alignment horizontal="center" vertical="center" wrapText="1"/>
    </xf>
    <xf numFmtId="0" fontId="9" fillId="0" borderId="17" xfId="0" applyFont="1" applyBorder="1" applyAlignment="1">
      <alignment horizontal="right" vertical="center" wrapText="1" shrinkToFit="1"/>
    </xf>
    <xf numFmtId="0" fontId="9" fillId="0" borderId="17" xfId="0" applyFont="1" applyBorder="1" applyAlignment="1">
      <alignment horizontal="center" vertical="center" wrapText="1" shrinkToFit="1"/>
    </xf>
    <xf numFmtId="0" fontId="9" fillId="34" borderId="17" xfId="0" applyFont="1" applyFill="1" applyBorder="1" applyAlignment="1">
      <alignment horizontal="right" vertical="center" wrapText="1" shrinkToFit="1"/>
    </xf>
    <xf numFmtId="0" fontId="9" fillId="0" borderId="17" xfId="0" applyFont="1" applyFill="1" applyBorder="1" applyAlignment="1">
      <alignment horizontal="right" vertical="center" wrapText="1" shrinkToFit="1"/>
    </xf>
    <xf numFmtId="173" fontId="9" fillId="34" borderId="18" xfId="0" applyNumberFormat="1" applyFont="1" applyFill="1" applyBorder="1" applyAlignment="1">
      <alignment horizontal="center" vertical="center" wrapText="1"/>
    </xf>
    <xf numFmtId="0" fontId="9" fillId="34" borderId="17" xfId="0" applyFont="1" applyFill="1" applyBorder="1" applyAlignment="1">
      <alignment horizontal="center" vertical="center" wrapText="1" shrinkToFit="1"/>
    </xf>
    <xf numFmtId="2" fontId="4" fillId="34" borderId="17" xfId="0" applyNumberFormat="1" applyFont="1" applyFill="1" applyBorder="1" applyAlignment="1">
      <alignment horizontal="center" vertical="center" wrapText="1"/>
    </xf>
    <xf numFmtId="0" fontId="4" fillId="34" borderId="17" xfId="0" applyFont="1" applyFill="1" applyBorder="1" applyAlignment="1">
      <alignment horizontal="center" vertical="center" wrapText="1"/>
    </xf>
    <xf numFmtId="3" fontId="9" fillId="34" borderId="17"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shrinkToFit="1"/>
    </xf>
    <xf numFmtId="2" fontId="4" fillId="0" borderId="17" xfId="0" applyNumberFormat="1" applyFont="1" applyFill="1" applyBorder="1" applyAlignment="1">
      <alignment horizontal="center" vertical="center" wrapText="1"/>
    </xf>
    <xf numFmtId="0" fontId="9" fillId="0" borderId="20" xfId="0" applyFont="1" applyBorder="1" applyAlignment="1">
      <alignment horizontal="right" vertical="center" wrapText="1" shrinkToFit="1"/>
    </xf>
    <xf numFmtId="173" fontId="16" fillId="0" borderId="0" xfId="0" applyNumberFormat="1" applyFont="1" applyFill="1" applyBorder="1" applyAlignment="1">
      <alignment horizontal="center" vertical="center" wrapText="1"/>
    </xf>
    <xf numFmtId="0" fontId="15" fillId="0" borderId="0" xfId="0" applyFont="1" applyFill="1" applyBorder="1" applyAlignment="1">
      <alignment horizontal="right" vertical="center" wrapText="1"/>
    </xf>
    <xf numFmtId="0" fontId="1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173" fontId="9" fillId="0" borderId="18" xfId="0" applyNumberFormat="1" applyFont="1" applyFill="1" applyBorder="1" applyAlignment="1">
      <alignment horizontal="center" vertical="center" wrapText="1"/>
    </xf>
    <xf numFmtId="0" fontId="9" fillId="0" borderId="19" xfId="0" applyFont="1" applyFill="1" applyBorder="1" applyAlignment="1">
      <alignment horizontal="right" vertical="center" wrapText="1"/>
    </xf>
    <xf numFmtId="0" fontId="9" fillId="0" borderId="19" xfId="0" applyFont="1" applyFill="1" applyBorder="1" applyAlignment="1">
      <alignment horizontal="center" vertical="center" wrapText="1"/>
    </xf>
    <xf numFmtId="0" fontId="4" fillId="0" borderId="19" xfId="0" applyFont="1" applyFill="1" applyBorder="1" applyAlignment="1">
      <alignment horizontal="center" vertical="center" wrapText="1"/>
    </xf>
    <xf numFmtId="173" fontId="9" fillId="0" borderId="16" xfId="0" applyNumberFormat="1" applyFont="1" applyFill="1" applyBorder="1" applyAlignment="1">
      <alignment horizontal="center" vertical="center" wrapText="1"/>
    </xf>
    <xf numFmtId="0" fontId="9" fillId="0" borderId="17" xfId="0" applyFont="1" applyFill="1" applyBorder="1" applyAlignment="1">
      <alignment horizontal="right" vertical="center" wrapText="1"/>
    </xf>
    <xf numFmtId="0" fontId="9" fillId="0" borderId="17" xfId="0" applyFont="1" applyFill="1" applyBorder="1" applyAlignment="1">
      <alignment horizontal="center" vertical="center" wrapText="1"/>
    </xf>
    <xf numFmtId="0" fontId="4" fillId="0" borderId="17" xfId="0" applyFont="1" applyFill="1" applyBorder="1" applyAlignment="1">
      <alignment horizontal="center" vertical="center" wrapText="1"/>
    </xf>
    <xf numFmtId="173" fontId="9" fillId="0" borderId="0" xfId="0" applyNumberFormat="1" applyFont="1" applyFill="1" applyBorder="1" applyAlignment="1">
      <alignment horizontal="center" vertical="center" wrapText="1"/>
    </xf>
    <xf numFmtId="0" fontId="9" fillId="0" borderId="0" xfId="0" applyFont="1" applyFill="1" applyBorder="1" applyAlignment="1">
      <alignment horizontal="right" vertical="center" wrapText="1"/>
    </xf>
    <xf numFmtId="0" fontId="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0" fontId="9" fillId="0" borderId="19" xfId="0" applyFont="1" applyBorder="1" applyAlignment="1">
      <alignment horizontal="right" vertical="center" wrapText="1" shrinkToFit="1"/>
    </xf>
    <xf numFmtId="0" fontId="9" fillId="0" borderId="19" xfId="0" applyFont="1" applyBorder="1" applyAlignment="1">
      <alignment horizontal="center" vertical="center" wrapText="1" shrinkToFit="1"/>
    </xf>
    <xf numFmtId="2" fontId="4" fillId="0" borderId="19" xfId="0" applyNumberFormat="1" applyFont="1" applyBorder="1" applyAlignment="1">
      <alignment horizontal="center" vertical="center" wrapText="1"/>
    </xf>
    <xf numFmtId="3" fontId="9" fillId="0" borderId="19" xfId="0" applyNumberFormat="1" applyFont="1" applyBorder="1" applyAlignment="1">
      <alignment horizontal="center" vertical="center" wrapText="1"/>
    </xf>
    <xf numFmtId="0" fontId="9" fillId="34" borderId="21" xfId="0" applyFont="1" applyFill="1" applyBorder="1" applyAlignment="1">
      <alignment horizontal="right" vertical="center" wrapText="1" shrinkToFit="1"/>
    </xf>
    <xf numFmtId="0" fontId="9" fillId="34" borderId="21" xfId="0" applyFont="1" applyFill="1" applyBorder="1" applyAlignment="1">
      <alignment horizontal="center" vertical="center" wrapText="1" shrinkToFit="1"/>
    </xf>
    <xf numFmtId="2" fontId="4" fillId="34" borderId="21" xfId="0" applyNumberFormat="1" applyFont="1" applyFill="1" applyBorder="1" applyAlignment="1">
      <alignment horizontal="center" vertical="center" wrapText="1"/>
    </xf>
    <xf numFmtId="3" fontId="9" fillId="34" borderId="21" xfId="0" applyNumberFormat="1" applyFont="1" applyFill="1" applyBorder="1" applyAlignment="1">
      <alignment horizontal="center" vertical="center" wrapText="1"/>
    </xf>
    <xf numFmtId="173" fontId="4" fillId="0" borderId="0" xfId="0" applyNumberFormat="1" applyFont="1" applyBorder="1" applyAlignment="1">
      <alignment horizontal="center" vertical="center" wrapText="1"/>
    </xf>
    <xf numFmtId="0" fontId="4" fillId="0" borderId="0" xfId="0" applyFont="1" applyBorder="1" applyAlignment="1">
      <alignment horizontal="right" vertical="center" wrapText="1" shrinkToFit="1"/>
    </xf>
    <xf numFmtId="0" fontId="4" fillId="0" borderId="0" xfId="0" applyFont="1" applyBorder="1" applyAlignment="1">
      <alignment horizontal="center" vertical="center" wrapText="1" shrinkToFit="1"/>
    </xf>
    <xf numFmtId="3" fontId="4" fillId="0" borderId="22" xfId="0" applyNumberFormat="1" applyFont="1" applyBorder="1" applyAlignment="1">
      <alignment horizontal="center" vertical="center" wrapText="1"/>
    </xf>
    <xf numFmtId="3" fontId="4" fillId="0" borderId="23" xfId="0" applyNumberFormat="1" applyFont="1" applyBorder="1" applyAlignment="1">
      <alignment horizontal="center" vertical="center" wrapText="1"/>
    </xf>
    <xf numFmtId="173" fontId="4" fillId="0" borderId="13" xfId="0" applyNumberFormat="1" applyFont="1" applyBorder="1" applyAlignment="1">
      <alignment horizontal="center" vertical="center" wrapText="1"/>
    </xf>
    <xf numFmtId="0" fontId="4" fillId="0" borderId="0" xfId="0" applyFont="1" applyBorder="1" applyAlignment="1">
      <alignment/>
    </xf>
    <xf numFmtId="3" fontId="14" fillId="33" borderId="24" xfId="0" applyNumberFormat="1" applyFont="1" applyFill="1" applyBorder="1" applyAlignment="1">
      <alignment horizontal="center" vertical="center" wrapText="1"/>
    </xf>
    <xf numFmtId="0" fontId="9" fillId="0" borderId="19" xfId="0" applyFont="1" applyFill="1" applyBorder="1" applyAlignment="1">
      <alignment horizontal="center" vertical="center" wrapText="1" shrinkToFit="1"/>
    </xf>
    <xf numFmtId="0" fontId="4" fillId="34" borderId="0" xfId="0" applyFont="1" applyFill="1" applyAlignment="1">
      <alignment/>
    </xf>
    <xf numFmtId="0" fontId="4" fillId="34" borderId="0" xfId="0" applyFont="1" applyFill="1" applyAlignment="1">
      <alignment wrapText="1"/>
    </xf>
    <xf numFmtId="173" fontId="9" fillId="34" borderId="16" xfId="0" applyNumberFormat="1" applyFont="1" applyFill="1" applyBorder="1" applyAlignment="1">
      <alignment horizontal="center" vertical="center" wrapText="1"/>
    </xf>
    <xf numFmtId="0" fontId="9" fillId="34" borderId="25" xfId="0" applyFont="1" applyFill="1" applyBorder="1" applyAlignment="1">
      <alignment horizontal="center" vertical="center" wrapText="1"/>
    </xf>
    <xf numFmtId="0" fontId="9" fillId="0" borderId="17" xfId="0" applyFont="1" applyBorder="1" applyAlignment="1">
      <alignment horizontal="center" vertical="center" wrapText="1"/>
    </xf>
    <xf numFmtId="0" fontId="4" fillId="0" borderId="17" xfId="0" applyFont="1" applyBorder="1" applyAlignment="1">
      <alignment horizontal="center" vertical="center" wrapText="1" shrinkToFit="1"/>
    </xf>
    <xf numFmtId="0" fontId="9" fillId="0" borderId="20" xfId="0" applyFont="1" applyBorder="1" applyAlignment="1">
      <alignment horizontal="center" vertical="center" wrapText="1"/>
    </xf>
    <xf numFmtId="0" fontId="4" fillId="0" borderId="20" xfId="0" applyFont="1" applyBorder="1" applyAlignment="1">
      <alignment horizontal="center" vertical="center" wrapText="1" shrinkToFit="1"/>
    </xf>
    <xf numFmtId="0" fontId="9" fillId="34" borderId="0" xfId="0" applyFont="1" applyFill="1" applyAlignment="1">
      <alignment wrapText="1"/>
    </xf>
    <xf numFmtId="173" fontId="14" fillId="33" borderId="14" xfId="0" applyNumberFormat="1" applyFont="1" applyFill="1" applyBorder="1" applyAlignment="1">
      <alignment horizontal="center" vertical="center" wrapText="1"/>
    </xf>
    <xf numFmtId="3" fontId="14" fillId="33" borderId="26" xfId="0" applyNumberFormat="1" applyFont="1" applyFill="1" applyBorder="1" applyAlignment="1">
      <alignment horizontal="center" vertical="center" wrapText="1"/>
    </xf>
    <xf numFmtId="3" fontId="16" fillId="0" borderId="17" xfId="0" applyNumberFormat="1" applyFont="1" applyBorder="1" applyAlignment="1">
      <alignment horizontal="center" vertical="center" wrapText="1"/>
    </xf>
    <xf numFmtId="3" fontId="16" fillId="34" borderId="17" xfId="0" applyNumberFormat="1" applyFont="1" applyFill="1" applyBorder="1" applyAlignment="1">
      <alignment horizontal="center" vertical="center"/>
    </xf>
    <xf numFmtId="3" fontId="16" fillId="34" borderId="17" xfId="0" applyNumberFormat="1" applyFont="1" applyFill="1" applyBorder="1" applyAlignment="1">
      <alignment horizontal="center" vertical="center" wrapText="1"/>
    </xf>
    <xf numFmtId="3" fontId="16" fillId="0" borderId="17" xfId="0" applyNumberFormat="1" applyFont="1" applyFill="1" applyBorder="1" applyAlignment="1">
      <alignment horizontal="center" vertical="center" wrapText="1"/>
    </xf>
    <xf numFmtId="3" fontId="16" fillId="0" borderId="20" xfId="0" applyNumberFormat="1" applyFont="1" applyBorder="1" applyAlignment="1">
      <alignment horizontal="center" vertical="center" wrapText="1"/>
    </xf>
    <xf numFmtId="3" fontId="16" fillId="0" borderId="19" xfId="0" applyNumberFormat="1" applyFont="1" applyBorder="1" applyAlignment="1">
      <alignment horizontal="center" vertical="center" wrapText="1"/>
    </xf>
    <xf numFmtId="3" fontId="16" fillId="34" borderId="27" xfId="0" applyNumberFormat="1" applyFont="1" applyFill="1" applyBorder="1" applyAlignment="1">
      <alignment horizontal="center" vertical="center" wrapText="1"/>
    </xf>
    <xf numFmtId="174" fontId="16" fillId="34" borderId="21" xfId="0" applyNumberFormat="1" applyFont="1" applyFill="1" applyBorder="1" applyAlignment="1">
      <alignment horizontal="center" vertical="center" wrapText="1"/>
    </xf>
    <xf numFmtId="3" fontId="16" fillId="0" borderId="19" xfId="0" applyNumberFormat="1" applyFont="1" applyFill="1" applyBorder="1" applyAlignment="1">
      <alignment horizontal="center" vertical="center" wrapText="1"/>
    </xf>
    <xf numFmtId="3" fontId="16" fillId="34" borderId="21" xfId="0" applyNumberFormat="1" applyFont="1" applyFill="1" applyBorder="1" applyAlignment="1">
      <alignment horizontal="center" vertical="center" wrapText="1"/>
    </xf>
    <xf numFmtId="0" fontId="9" fillId="34" borderId="20" xfId="0" applyFont="1" applyFill="1" applyBorder="1" applyAlignment="1">
      <alignment horizontal="center" vertical="center" wrapText="1"/>
    </xf>
    <xf numFmtId="3" fontId="18" fillId="0" borderId="28" xfId="0" applyNumberFormat="1" applyFont="1" applyBorder="1" applyAlignment="1">
      <alignment horizontal="center" vertical="center" wrapText="1"/>
    </xf>
    <xf numFmtId="0" fontId="9" fillId="34" borderId="19" xfId="0" applyFont="1" applyFill="1" applyBorder="1" applyAlignment="1">
      <alignment horizontal="right" vertical="center" wrapText="1"/>
    </xf>
    <xf numFmtId="0" fontId="9" fillId="0" borderId="21" xfId="0" applyFont="1" applyBorder="1" applyAlignment="1">
      <alignment horizontal="right" vertical="center" wrapText="1" shrinkToFit="1"/>
    </xf>
    <xf numFmtId="0" fontId="9" fillId="0" borderId="21" xfId="0" applyFont="1" applyBorder="1" applyAlignment="1">
      <alignment horizontal="center" vertical="center" wrapText="1" shrinkToFit="1"/>
    </xf>
    <xf numFmtId="2" fontId="4" fillId="0" borderId="21" xfId="0" applyNumberFormat="1" applyFont="1" applyFill="1" applyBorder="1" applyAlignment="1">
      <alignment horizontal="center" vertical="center" wrapText="1"/>
    </xf>
    <xf numFmtId="3" fontId="16" fillId="0" borderId="21" xfId="0" applyNumberFormat="1" applyFont="1" applyFill="1" applyBorder="1" applyAlignment="1">
      <alignment horizontal="center" vertical="center" wrapText="1"/>
    </xf>
    <xf numFmtId="0" fontId="9" fillId="0" borderId="27" xfId="0" applyFont="1" applyBorder="1" applyAlignment="1">
      <alignment horizontal="right" vertical="center" wrapText="1" shrinkToFit="1"/>
    </xf>
    <xf numFmtId="0" fontId="9" fillId="0" borderId="27" xfId="0" applyFont="1" applyBorder="1" applyAlignment="1">
      <alignment horizontal="center" vertical="center" wrapText="1" shrinkToFit="1"/>
    </xf>
    <xf numFmtId="2" fontId="4" fillId="0" borderId="27" xfId="0" applyNumberFormat="1" applyFont="1" applyBorder="1" applyAlignment="1">
      <alignment horizontal="center" vertical="center" wrapText="1"/>
    </xf>
    <xf numFmtId="3" fontId="16" fillId="0" borderId="27" xfId="0" applyNumberFormat="1" applyFont="1" applyBorder="1" applyAlignment="1">
      <alignment horizontal="center" vertical="center" wrapText="1"/>
    </xf>
    <xf numFmtId="0" fontId="9" fillId="0" borderId="21" xfId="0" applyFont="1" applyFill="1" applyBorder="1" applyAlignment="1">
      <alignment horizontal="right" vertical="center" wrapText="1" shrinkToFit="1"/>
    </xf>
    <xf numFmtId="0" fontId="9" fillId="0" borderId="21" xfId="0" applyFont="1" applyFill="1" applyBorder="1" applyAlignment="1">
      <alignment horizontal="center" vertical="center" wrapText="1" shrinkToFit="1"/>
    </xf>
    <xf numFmtId="2" fontId="4" fillId="0" borderId="21" xfId="0" applyNumberFormat="1" applyFont="1" applyBorder="1" applyAlignment="1">
      <alignment horizontal="center" vertical="center" wrapText="1"/>
    </xf>
    <xf numFmtId="0" fontId="9" fillId="34" borderId="21" xfId="0" applyFont="1" applyFill="1" applyBorder="1" applyAlignment="1">
      <alignment horizontal="center" vertical="center" wrapText="1"/>
    </xf>
    <xf numFmtId="0" fontId="4" fillId="34" borderId="21" xfId="0" applyFont="1" applyFill="1" applyBorder="1" applyAlignment="1">
      <alignment horizontal="center" vertical="center" wrapText="1" shrinkToFit="1"/>
    </xf>
    <xf numFmtId="0" fontId="9" fillId="34" borderId="27" xfId="0" applyFont="1" applyFill="1" applyBorder="1" applyAlignment="1">
      <alignment horizontal="right" vertical="center" wrapText="1"/>
    </xf>
    <xf numFmtId="0" fontId="9" fillId="34" borderId="27"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10" fillId="0" borderId="14" xfId="0" applyFont="1" applyBorder="1" applyAlignment="1">
      <alignment horizontal="center" vertical="center" wrapText="1" readingOrder="2"/>
    </xf>
    <xf numFmtId="0" fontId="9" fillId="0" borderId="29" xfId="0" applyFont="1" applyFill="1" applyBorder="1" applyAlignment="1">
      <alignment horizontal="center" vertical="center" wrapText="1" shrinkToFit="1"/>
    </xf>
    <xf numFmtId="0" fontId="9" fillId="0" borderId="17" xfId="0" applyFont="1" applyBorder="1" applyAlignment="1">
      <alignment horizontal="right" vertical="center" wrapText="1" readingOrder="2"/>
    </xf>
    <xf numFmtId="0" fontId="9" fillId="0" borderId="17" xfId="0" applyFont="1" applyBorder="1" applyAlignment="1">
      <alignment horizontal="right"/>
    </xf>
    <xf numFmtId="0" fontId="4" fillId="0" borderId="25" xfId="0" applyFont="1" applyFill="1" applyBorder="1" applyAlignment="1">
      <alignment horizontal="center" vertical="center" wrapText="1"/>
    </xf>
    <xf numFmtId="173" fontId="15" fillId="0" borderId="0" xfId="0" applyNumberFormat="1" applyFont="1" applyFill="1" applyBorder="1" applyAlignment="1">
      <alignment horizontal="right" vertical="center" wrapText="1"/>
    </xf>
    <xf numFmtId="174" fontId="12" fillId="0" borderId="0" xfId="0" applyNumberFormat="1" applyFont="1" applyFill="1" applyBorder="1" applyAlignment="1">
      <alignment horizontal="center" vertical="center" wrapText="1"/>
    </xf>
    <xf numFmtId="174" fontId="16" fillId="0" borderId="30" xfId="0" applyNumberFormat="1" applyFont="1" applyFill="1" applyBorder="1" applyAlignment="1">
      <alignment horizontal="center" vertical="center" wrapText="1"/>
    </xf>
    <xf numFmtId="0" fontId="4" fillId="34" borderId="19" xfId="0" applyFont="1" applyFill="1" applyBorder="1" applyAlignment="1">
      <alignment horizontal="center" vertical="center" wrapText="1"/>
    </xf>
    <xf numFmtId="3" fontId="16" fillId="34" borderId="25" xfId="0" applyNumberFormat="1" applyFont="1" applyFill="1" applyBorder="1" applyAlignment="1">
      <alignment horizontal="center" vertical="center" wrapText="1"/>
    </xf>
    <xf numFmtId="174" fontId="16" fillId="0" borderId="19" xfId="0" applyNumberFormat="1" applyFont="1" applyBorder="1" applyAlignment="1" applyProtection="1">
      <alignment horizontal="center" vertical="center" wrapText="1"/>
      <protection locked="0"/>
    </xf>
    <xf numFmtId="174" fontId="16" fillId="34" borderId="31" xfId="0" applyNumberFormat="1" applyFont="1" applyFill="1" applyBorder="1" applyAlignment="1" applyProtection="1">
      <alignment horizontal="center" vertical="center" wrapText="1"/>
      <protection locked="0"/>
    </xf>
    <xf numFmtId="174" fontId="16" fillId="0" borderId="17" xfId="0" applyNumberFormat="1" applyFont="1" applyBorder="1" applyAlignment="1" applyProtection="1">
      <alignment horizontal="center" vertical="center" wrapText="1"/>
      <protection locked="0"/>
    </xf>
    <xf numFmtId="174" fontId="16" fillId="34" borderId="32" xfId="0" applyNumberFormat="1" applyFont="1" applyFill="1" applyBorder="1" applyAlignment="1" applyProtection="1">
      <alignment horizontal="center" vertical="center" wrapText="1"/>
      <protection locked="0"/>
    </xf>
    <xf numFmtId="174" fontId="12" fillId="0" borderId="33" xfId="0" applyNumberFormat="1" applyFont="1" applyBorder="1" applyAlignment="1" applyProtection="1">
      <alignment horizontal="center" vertical="center" wrapText="1"/>
      <protection locked="0"/>
    </xf>
    <xf numFmtId="174" fontId="16" fillId="34" borderId="17" xfId="0" applyNumberFormat="1" applyFont="1" applyFill="1" applyBorder="1" applyAlignment="1" applyProtection="1">
      <alignment horizontal="center" vertical="center"/>
      <protection locked="0"/>
    </xf>
    <xf numFmtId="174" fontId="16" fillId="34" borderId="17" xfId="0" applyNumberFormat="1" applyFont="1" applyFill="1" applyBorder="1" applyAlignment="1" applyProtection="1">
      <alignment horizontal="center" vertical="center" wrapText="1"/>
      <protection locked="0"/>
    </xf>
    <xf numFmtId="175" fontId="16" fillId="34" borderId="17" xfId="0" applyNumberFormat="1" applyFont="1" applyFill="1" applyBorder="1" applyAlignment="1" applyProtection="1">
      <alignment horizontal="center" vertical="center"/>
      <protection locked="0"/>
    </xf>
    <xf numFmtId="174" fontId="16" fillId="0" borderId="17" xfId="0" applyNumberFormat="1" applyFont="1" applyFill="1" applyBorder="1" applyAlignment="1" applyProtection="1">
      <alignment horizontal="center" vertical="center" wrapText="1"/>
      <protection locked="0"/>
    </xf>
    <xf numFmtId="174" fontId="16" fillId="0" borderId="21" xfId="0" applyNumberFormat="1" applyFont="1" applyFill="1" applyBorder="1" applyAlignment="1" applyProtection="1">
      <alignment horizontal="center" vertical="center" wrapText="1"/>
      <protection locked="0"/>
    </xf>
    <xf numFmtId="174" fontId="16" fillId="34" borderId="34" xfId="0" applyNumberFormat="1" applyFont="1" applyFill="1" applyBorder="1" applyAlignment="1" applyProtection="1">
      <alignment horizontal="center" vertical="center" wrapText="1"/>
      <protection locked="0"/>
    </xf>
    <xf numFmtId="174" fontId="16" fillId="34" borderId="27" xfId="0" applyNumberFormat="1" applyFont="1" applyFill="1" applyBorder="1" applyAlignment="1" applyProtection="1">
      <alignment horizontal="center" vertical="center" wrapText="1"/>
      <protection locked="0"/>
    </xf>
    <xf numFmtId="174" fontId="16" fillId="34" borderId="35" xfId="0" applyNumberFormat="1" applyFont="1" applyFill="1" applyBorder="1" applyAlignment="1" applyProtection="1">
      <alignment horizontal="center" vertical="center" wrapText="1"/>
      <protection locked="0"/>
    </xf>
    <xf numFmtId="174" fontId="16" fillId="34" borderId="19" xfId="0" applyNumberFormat="1" applyFont="1" applyFill="1" applyBorder="1" applyAlignment="1" applyProtection="1">
      <alignment horizontal="center" vertical="center" wrapText="1"/>
      <protection locked="0"/>
    </xf>
    <xf numFmtId="174" fontId="16" fillId="0" borderId="20" xfId="0" applyNumberFormat="1" applyFont="1" applyBorder="1" applyAlignment="1" applyProtection="1">
      <alignment horizontal="center" vertical="center" wrapText="1"/>
      <protection locked="0"/>
    </xf>
    <xf numFmtId="174" fontId="16" fillId="34" borderId="30" xfId="0" applyNumberFormat="1" applyFont="1" applyFill="1" applyBorder="1" applyAlignment="1" applyProtection="1">
      <alignment horizontal="center" vertical="center" wrapText="1"/>
      <protection locked="0"/>
    </xf>
    <xf numFmtId="174" fontId="16" fillId="34" borderId="21" xfId="0" applyNumberFormat="1" applyFont="1" applyFill="1" applyBorder="1" applyAlignment="1" applyProtection="1">
      <alignment horizontal="center" vertical="center" wrapText="1"/>
      <protection locked="0"/>
    </xf>
    <xf numFmtId="174" fontId="12" fillId="0" borderId="36" xfId="0" applyNumberFormat="1" applyFont="1" applyBorder="1" applyAlignment="1" applyProtection="1">
      <alignment horizontal="center" vertical="center" wrapText="1"/>
      <protection locked="0"/>
    </xf>
    <xf numFmtId="174" fontId="16" fillId="0" borderId="19" xfId="0" applyNumberFormat="1" applyFont="1" applyFill="1" applyBorder="1" applyAlignment="1" applyProtection="1">
      <alignment horizontal="center" vertical="center" wrapText="1"/>
      <protection locked="0"/>
    </xf>
    <xf numFmtId="174" fontId="16" fillId="0" borderId="31" xfId="0" applyNumberFormat="1" applyFont="1" applyFill="1" applyBorder="1" applyAlignment="1" applyProtection="1">
      <alignment horizontal="center" vertical="center" wrapText="1"/>
      <protection locked="0"/>
    </xf>
    <xf numFmtId="174" fontId="12" fillId="0" borderId="33" xfId="0" applyNumberFormat="1" applyFont="1" applyFill="1" applyBorder="1" applyAlignment="1" applyProtection="1">
      <alignment horizontal="center" vertical="center" wrapText="1"/>
      <protection locked="0"/>
    </xf>
    <xf numFmtId="174" fontId="16" fillId="34" borderId="25" xfId="0" applyNumberFormat="1" applyFont="1" applyFill="1" applyBorder="1" applyAlignment="1" applyProtection="1">
      <alignment horizontal="center" vertical="center" wrapText="1"/>
      <protection locked="0"/>
    </xf>
    <xf numFmtId="174" fontId="16" fillId="0" borderId="37" xfId="0" applyNumberFormat="1" applyFont="1" applyFill="1" applyBorder="1" applyAlignment="1" applyProtection="1">
      <alignment horizontal="center" vertical="center" wrapText="1"/>
      <protection locked="0"/>
    </xf>
    <xf numFmtId="174" fontId="16" fillId="0" borderId="32" xfId="0" applyNumberFormat="1" applyFont="1" applyFill="1" applyBorder="1" applyAlignment="1" applyProtection="1">
      <alignment horizontal="center" vertical="center" wrapText="1"/>
      <protection locked="0"/>
    </xf>
    <xf numFmtId="174" fontId="16" fillId="0" borderId="34" xfId="0" applyNumberFormat="1" applyFont="1" applyFill="1" applyBorder="1" applyAlignment="1" applyProtection="1">
      <alignment horizontal="center" vertical="center" wrapText="1"/>
      <protection locked="0"/>
    </xf>
    <xf numFmtId="174" fontId="12" fillId="0" borderId="24" xfId="0" applyNumberFormat="1" applyFont="1" applyFill="1" applyBorder="1" applyAlignment="1" applyProtection="1">
      <alignment horizontal="center" vertical="center" wrapText="1"/>
      <protection locked="0"/>
    </xf>
    <xf numFmtId="174" fontId="16" fillId="0" borderId="31" xfId="0" applyNumberFormat="1" applyFont="1" applyBorder="1" applyAlignment="1" applyProtection="1">
      <alignment horizontal="center" vertical="center" wrapText="1"/>
      <protection locked="0"/>
    </xf>
    <xf numFmtId="174" fontId="16" fillId="0" borderId="32" xfId="0" applyNumberFormat="1" applyFont="1" applyBorder="1" applyAlignment="1" applyProtection="1">
      <alignment horizontal="center" vertical="center" wrapText="1"/>
      <protection locked="0"/>
    </xf>
    <xf numFmtId="174" fontId="12" fillId="0" borderId="35" xfId="0" applyNumberFormat="1" applyFont="1" applyBorder="1" applyAlignment="1" applyProtection="1">
      <alignment horizontal="center" vertical="center" wrapText="1"/>
      <protection locked="0"/>
    </xf>
    <xf numFmtId="174" fontId="12" fillId="0" borderId="32" xfId="0" applyNumberFormat="1" applyFont="1" applyFill="1" applyBorder="1" applyAlignment="1" applyProtection="1">
      <alignment horizontal="center" vertical="center" wrapText="1"/>
      <protection locked="0"/>
    </xf>
    <xf numFmtId="174" fontId="12" fillId="0" borderId="38" xfId="0" applyNumberFormat="1" applyFont="1" applyFill="1" applyBorder="1" applyAlignment="1" applyProtection="1">
      <alignment horizontal="center" vertical="center" wrapText="1"/>
      <protection locked="0"/>
    </xf>
    <xf numFmtId="174" fontId="12" fillId="0" borderId="34" xfId="0" applyNumberFormat="1" applyFont="1" applyFill="1" applyBorder="1" applyAlignment="1" applyProtection="1">
      <alignment horizontal="center" vertical="center" wrapText="1"/>
      <protection locked="0"/>
    </xf>
    <xf numFmtId="174" fontId="12" fillId="0" borderId="30" xfId="0" applyNumberFormat="1" applyFont="1" applyFill="1" applyBorder="1" applyAlignment="1" applyProtection="1">
      <alignment horizontal="center" vertical="center" wrapText="1"/>
      <protection locked="0"/>
    </xf>
    <xf numFmtId="174" fontId="10" fillId="35" borderId="39" xfId="0" applyNumberFormat="1" applyFont="1" applyFill="1" applyBorder="1" applyAlignment="1" applyProtection="1">
      <alignment horizontal="center" vertical="center" wrapText="1"/>
      <protection locked="0"/>
    </xf>
    <xf numFmtId="14" fontId="62" fillId="0" borderId="13" xfId="0" applyNumberFormat="1" applyFont="1" applyBorder="1" applyAlignment="1">
      <alignment horizontal="center" vertical="center" wrapText="1" readingOrder="2"/>
    </xf>
    <xf numFmtId="0" fontId="62" fillId="0" borderId="13" xfId="0" applyFont="1" applyBorder="1" applyAlignment="1">
      <alignment horizontal="center" vertical="center" wrapText="1" readingOrder="2"/>
    </xf>
    <xf numFmtId="0" fontId="1" fillId="0" borderId="40" xfId="0" applyFont="1" applyBorder="1" applyAlignment="1">
      <alignment horizontal="center" vertical="center" wrapText="1" readingOrder="2"/>
    </xf>
    <xf numFmtId="0" fontId="1" fillId="0" borderId="10" xfId="0" applyFont="1" applyBorder="1" applyAlignment="1">
      <alignment horizontal="center" vertical="center" wrapText="1" readingOrder="2"/>
    </xf>
    <xf numFmtId="0" fontId="5" fillId="0" borderId="11" xfId="0" applyFont="1" applyBorder="1" applyAlignment="1">
      <alignment horizontal="center" vertical="center" wrapText="1" readingOrder="2"/>
    </xf>
    <xf numFmtId="0" fontId="5" fillId="0" borderId="0" xfId="0" applyFont="1" applyBorder="1" applyAlignment="1">
      <alignment horizontal="center" vertical="center" wrapText="1" readingOrder="2"/>
    </xf>
    <xf numFmtId="0" fontId="5" fillId="0" borderId="22" xfId="0" applyFont="1" applyBorder="1" applyAlignment="1">
      <alignment horizontal="center" vertical="center" wrapText="1" readingOrder="2"/>
    </xf>
    <xf numFmtId="0" fontId="6" fillId="0" borderId="0" xfId="0" applyFont="1" applyBorder="1" applyAlignment="1">
      <alignment horizontal="center" vertical="center" wrapText="1" readingOrder="2"/>
    </xf>
    <xf numFmtId="0" fontId="7" fillId="0" borderId="11" xfId="0" applyFont="1" applyBorder="1" applyAlignment="1">
      <alignment horizontal="center" vertical="center" wrapText="1" readingOrder="2"/>
    </xf>
    <xf numFmtId="0" fontId="7" fillId="0" borderId="0" xfId="0" applyFont="1" applyBorder="1" applyAlignment="1">
      <alignment horizontal="center" vertical="center" wrapText="1" readingOrder="2"/>
    </xf>
    <xf numFmtId="0" fontId="7" fillId="0" borderId="22" xfId="0" applyFont="1" applyBorder="1" applyAlignment="1">
      <alignment horizontal="center" vertical="center" wrapText="1" readingOrder="2"/>
    </xf>
    <xf numFmtId="0" fontId="8" fillId="0" borderId="11" xfId="0" applyFont="1" applyBorder="1" applyAlignment="1">
      <alignment horizontal="center" vertical="center" wrapText="1" readingOrder="2"/>
    </xf>
    <xf numFmtId="0" fontId="8" fillId="0" borderId="0" xfId="0" applyFont="1" applyBorder="1" applyAlignment="1">
      <alignment horizontal="center" vertical="center" wrapText="1" readingOrder="2"/>
    </xf>
    <xf numFmtId="0" fontId="63" fillId="36" borderId="11" xfId="0" applyFont="1" applyFill="1" applyBorder="1" applyAlignment="1">
      <alignment horizontal="center" vertical="center" wrapText="1" readingOrder="2"/>
    </xf>
    <xf numFmtId="0" fontId="63" fillId="36" borderId="0" xfId="0" applyFont="1" applyFill="1" applyBorder="1" applyAlignment="1">
      <alignment horizontal="center" vertical="center" wrapText="1" readingOrder="2"/>
    </xf>
    <xf numFmtId="0" fontId="63" fillId="36" borderId="22" xfId="0" applyFont="1" applyFill="1" applyBorder="1" applyAlignment="1">
      <alignment horizontal="center" vertical="center" wrapText="1" readingOrder="2"/>
    </xf>
    <xf numFmtId="0" fontId="64" fillId="0" borderId="11"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22" xfId="0" applyFont="1" applyBorder="1" applyAlignment="1">
      <alignment horizontal="center" vertical="center" wrapText="1"/>
    </xf>
    <xf numFmtId="0" fontId="65" fillId="0" borderId="15" xfId="0" applyFont="1" applyBorder="1" applyAlignment="1">
      <alignment horizontal="center" vertical="center"/>
    </xf>
    <xf numFmtId="0" fontId="65" fillId="0" borderId="24" xfId="0" applyFont="1" applyBorder="1" applyAlignment="1">
      <alignment horizontal="center" vertical="center"/>
    </xf>
    <xf numFmtId="0" fontId="11" fillId="0" borderId="11" xfId="0" applyFont="1" applyBorder="1" applyAlignment="1">
      <alignment horizontal="center" vertical="center" wrapText="1" readingOrder="2"/>
    </xf>
    <xf numFmtId="0" fontId="11" fillId="0" borderId="0" xfId="0" applyFont="1" applyBorder="1" applyAlignment="1">
      <alignment horizontal="center" vertical="center" wrapText="1" readingOrder="2"/>
    </xf>
    <xf numFmtId="0" fontId="13" fillId="0" borderId="11" xfId="0" applyFont="1" applyBorder="1" applyAlignment="1">
      <alignment horizontal="center" vertical="center" wrapText="1" readingOrder="2"/>
    </xf>
    <xf numFmtId="0" fontId="13" fillId="0" borderId="0" xfId="0" applyFont="1" applyBorder="1" applyAlignment="1">
      <alignment horizontal="center" vertical="center" wrapText="1" readingOrder="2"/>
    </xf>
    <xf numFmtId="0" fontId="13" fillId="0" borderId="22" xfId="0" applyFont="1" applyBorder="1" applyAlignment="1">
      <alignment horizontal="center" vertical="center" wrapText="1" readingOrder="2"/>
    </xf>
    <xf numFmtId="0" fontId="12" fillId="0" borderId="11" xfId="0" applyFont="1" applyBorder="1" applyAlignment="1">
      <alignment horizontal="center" vertical="center" wrapText="1" readingOrder="2"/>
    </xf>
    <xf numFmtId="0" fontId="12" fillId="0" borderId="0" xfId="0" applyFont="1" applyBorder="1" applyAlignment="1">
      <alignment horizontal="center" vertical="center" wrapText="1" readingOrder="2"/>
    </xf>
    <xf numFmtId="0" fontId="12" fillId="0" borderId="22" xfId="0" applyFont="1" applyBorder="1" applyAlignment="1">
      <alignment horizontal="center" vertical="center" wrapText="1" readingOrder="2"/>
    </xf>
    <xf numFmtId="14" fontId="66" fillId="0" borderId="11" xfId="42" applyNumberFormat="1" applyFont="1" applyBorder="1" applyAlignment="1">
      <alignment horizontal="center" vertical="center" wrapText="1" readingOrder="2"/>
    </xf>
    <xf numFmtId="14" fontId="62" fillId="0" borderId="0" xfId="0" applyNumberFormat="1" applyFont="1" applyBorder="1" applyAlignment="1">
      <alignment horizontal="center" vertical="center" wrapText="1" readingOrder="2"/>
    </xf>
    <xf numFmtId="14" fontId="62" fillId="0" borderId="22" xfId="0" applyNumberFormat="1" applyFont="1" applyBorder="1" applyAlignment="1">
      <alignment horizontal="center" vertical="center" wrapText="1" readingOrder="2"/>
    </xf>
    <xf numFmtId="14" fontId="62" fillId="0" borderId="13" xfId="0" applyNumberFormat="1" applyFont="1" applyBorder="1" applyAlignment="1">
      <alignment horizontal="center" vertical="center" wrapText="1" readingOrder="2"/>
    </xf>
    <xf numFmtId="0" fontId="62" fillId="0" borderId="13" xfId="0" applyFont="1" applyBorder="1" applyAlignment="1">
      <alignment horizontal="center" vertical="center" wrapText="1" readingOrder="2"/>
    </xf>
    <xf numFmtId="0" fontId="11" fillId="36" borderId="14" xfId="0" applyFont="1" applyFill="1" applyBorder="1" applyAlignment="1">
      <alignment horizontal="center" vertical="center" wrapText="1"/>
    </xf>
    <xf numFmtId="0" fontId="14" fillId="36" borderId="15" xfId="0" applyFont="1" applyFill="1" applyBorder="1" applyAlignment="1">
      <alignment horizontal="center" vertical="center" wrapText="1"/>
    </xf>
    <xf numFmtId="0" fontId="14" fillId="36" borderId="24" xfId="0" applyFont="1" applyFill="1" applyBorder="1" applyAlignment="1">
      <alignment horizontal="center" vertical="center" wrapText="1"/>
    </xf>
    <xf numFmtId="0" fontId="14" fillId="34" borderId="41" xfId="0" applyFont="1" applyFill="1" applyBorder="1" applyAlignment="1">
      <alignment horizontal="right" vertical="center" wrapText="1"/>
    </xf>
    <xf numFmtId="0" fontId="14" fillId="34" borderId="42" xfId="0" applyFont="1" applyFill="1" applyBorder="1" applyAlignment="1">
      <alignment horizontal="right" vertical="center" wrapText="1"/>
    </xf>
    <xf numFmtId="0" fontId="14" fillId="34" borderId="43" xfId="0" applyFont="1" applyFill="1" applyBorder="1" applyAlignment="1">
      <alignment horizontal="right" vertical="center" wrapText="1"/>
    </xf>
    <xf numFmtId="0" fontId="15"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4" xfId="0" applyFont="1" applyBorder="1" applyAlignment="1">
      <alignment horizontal="center" vertical="center" wrapText="1"/>
    </xf>
    <xf numFmtId="0" fontId="15" fillId="0" borderId="14" xfId="0" applyFont="1" applyFill="1" applyBorder="1" applyAlignment="1">
      <alignment horizontal="right" vertical="center" wrapText="1"/>
    </xf>
    <xf numFmtId="0" fontId="15" fillId="0" borderId="15" xfId="0" applyFont="1" applyFill="1" applyBorder="1" applyAlignment="1">
      <alignment horizontal="right" vertical="center" wrapText="1"/>
    </xf>
    <xf numFmtId="0" fontId="15" fillId="0" borderId="44" xfId="0" applyFont="1" applyFill="1" applyBorder="1" applyAlignment="1">
      <alignment horizontal="right" vertical="center" wrapText="1"/>
    </xf>
    <xf numFmtId="0" fontId="15" fillId="0" borderId="15" xfId="0" applyFont="1" applyBorder="1" applyAlignment="1">
      <alignment horizontal="center" vertical="center" wrapText="1"/>
    </xf>
    <xf numFmtId="0" fontId="15" fillId="0" borderId="24" xfId="0" applyFont="1" applyBorder="1" applyAlignment="1">
      <alignment horizontal="center" vertical="center" wrapText="1"/>
    </xf>
    <xf numFmtId="173" fontId="15" fillId="37" borderId="14" xfId="0" applyNumberFormat="1" applyFont="1" applyFill="1" applyBorder="1" applyAlignment="1">
      <alignment horizontal="center" vertical="center" wrapText="1"/>
    </xf>
    <xf numFmtId="173" fontId="15" fillId="37" borderId="15" xfId="0" applyNumberFormat="1" applyFont="1" applyFill="1" applyBorder="1" applyAlignment="1">
      <alignment horizontal="center" vertical="center" wrapText="1"/>
    </xf>
    <xf numFmtId="173" fontId="15" fillId="37" borderId="24" xfId="0" applyNumberFormat="1" applyFont="1" applyFill="1" applyBorder="1" applyAlignment="1">
      <alignment horizontal="center" vertical="center" wrapText="1"/>
    </xf>
    <xf numFmtId="173" fontId="15" fillId="0" borderId="41" xfId="0" applyNumberFormat="1" applyFont="1" applyFill="1" applyBorder="1" applyAlignment="1">
      <alignment horizontal="right" vertical="center" wrapText="1"/>
    </xf>
    <xf numFmtId="173" fontId="15" fillId="0" borderId="42" xfId="0" applyNumberFormat="1" applyFont="1" applyFill="1" applyBorder="1" applyAlignment="1">
      <alignment horizontal="right" vertical="center" wrapText="1"/>
    </xf>
    <xf numFmtId="173" fontId="15" fillId="0" borderId="45" xfId="0" applyNumberFormat="1" applyFont="1" applyFill="1" applyBorder="1" applyAlignment="1">
      <alignment horizontal="right" vertical="center" wrapText="1"/>
    </xf>
    <xf numFmtId="0" fontId="9" fillId="0" borderId="46" xfId="0" applyFont="1" applyBorder="1" applyAlignment="1">
      <alignment horizontal="right" vertical="center" wrapText="1"/>
    </xf>
    <xf numFmtId="0" fontId="9" fillId="0" borderId="47" xfId="0" applyFont="1" applyBorder="1" applyAlignment="1">
      <alignment horizontal="right" vertical="center" wrapText="1"/>
    </xf>
    <xf numFmtId="0" fontId="9" fillId="0" borderId="48" xfId="0" applyFont="1" applyBorder="1" applyAlignment="1">
      <alignment horizontal="right" vertical="center" wrapText="1"/>
    </xf>
    <xf numFmtId="0" fontId="15" fillId="0" borderId="49" xfId="0" applyFont="1" applyFill="1" applyBorder="1" applyAlignment="1">
      <alignment horizontal="right" vertical="center" wrapText="1"/>
    </xf>
    <xf numFmtId="0" fontId="15" fillId="0" borderId="20" xfId="0" applyFont="1" applyFill="1" applyBorder="1" applyAlignment="1">
      <alignment horizontal="right" vertical="center" wrapText="1"/>
    </xf>
    <xf numFmtId="0" fontId="12" fillId="35" borderId="50" xfId="0" applyFont="1" applyFill="1" applyBorder="1" applyAlignment="1">
      <alignment horizontal="right" vertical="center" wrapText="1"/>
    </xf>
    <xf numFmtId="0" fontId="12" fillId="35" borderId="42" xfId="0" applyFont="1" applyFill="1" applyBorder="1" applyAlignment="1">
      <alignment horizontal="right" vertical="center" wrapText="1"/>
    </xf>
    <xf numFmtId="0" fontId="12" fillId="35" borderId="51" xfId="0" applyFont="1" applyFill="1" applyBorder="1" applyAlignment="1">
      <alignment horizontal="right" vertical="center" wrapText="1"/>
    </xf>
    <xf numFmtId="0" fontId="62" fillId="36" borderId="52" xfId="0" applyFont="1" applyFill="1" applyBorder="1" applyAlignment="1">
      <alignment horizontal="center" vertical="center" wrapText="1"/>
    </xf>
    <xf numFmtId="0" fontId="62" fillId="36" borderId="15" xfId="0" applyFont="1" applyFill="1" applyBorder="1" applyAlignment="1">
      <alignment horizontal="center" vertical="center" wrapText="1"/>
    </xf>
    <xf numFmtId="0" fontId="62" fillId="36" borderId="39" xfId="0" applyFont="1" applyFill="1" applyBorder="1" applyAlignment="1">
      <alignment horizontal="center" vertical="center" wrapText="1"/>
    </xf>
    <xf numFmtId="0" fontId="15" fillId="0" borderId="53" xfId="0" applyFont="1" applyFill="1" applyBorder="1" applyAlignment="1">
      <alignment horizontal="right" vertical="center" wrapText="1"/>
    </xf>
    <xf numFmtId="0" fontId="15" fillId="0" borderId="27" xfId="0" applyFont="1" applyFill="1" applyBorder="1" applyAlignment="1">
      <alignment horizontal="right" vertical="center" wrapText="1"/>
    </xf>
    <xf numFmtId="0" fontId="15" fillId="0" borderId="54" xfId="0" applyFont="1" applyFill="1" applyBorder="1" applyAlignment="1">
      <alignment horizontal="right" vertical="center" wrapText="1"/>
    </xf>
    <xf numFmtId="0" fontId="15" fillId="0" borderId="21" xfId="0" applyFont="1" applyFill="1" applyBorder="1" applyAlignment="1">
      <alignment horizontal="right" vertical="center" wrapText="1"/>
    </xf>
    <xf numFmtId="173" fontId="15" fillId="0" borderId="55" xfId="0" applyNumberFormat="1" applyFont="1" applyFill="1" applyBorder="1" applyAlignment="1">
      <alignment horizontal="right" vertical="center" wrapText="1"/>
    </xf>
    <xf numFmtId="173" fontId="15" fillId="0" borderId="56" xfId="0" applyNumberFormat="1" applyFont="1" applyFill="1" applyBorder="1" applyAlignment="1">
      <alignment horizontal="right" vertical="center" wrapText="1"/>
    </xf>
    <xf numFmtId="173" fontId="15" fillId="0" borderId="29" xfId="0" applyNumberFormat="1" applyFont="1" applyFill="1" applyBorder="1" applyAlignment="1">
      <alignment horizontal="right" vertical="center" wrapText="1"/>
    </xf>
    <xf numFmtId="0" fontId="15" fillId="0" borderId="18" xfId="0" applyFont="1" applyFill="1" applyBorder="1" applyAlignment="1">
      <alignment horizontal="right" vertical="center" wrapText="1"/>
    </xf>
    <xf numFmtId="0" fontId="15" fillId="0" borderId="19" xfId="0" applyFont="1" applyFill="1" applyBorder="1" applyAlignment="1">
      <alignment horizontal="right" vertical="center" wrapText="1"/>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fice@kaganowski.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53"/>
  <sheetViews>
    <sheetView rightToLeft="1" tabSelected="1" zoomScale="115" zoomScaleNormal="115" workbookViewId="0" topLeftCell="A57">
      <selection activeCell="F57" sqref="F57"/>
    </sheetView>
  </sheetViews>
  <sheetFormatPr defaultColWidth="9.140625" defaultRowHeight="12.75"/>
  <cols>
    <col min="1" max="1" width="7.57421875" style="69" customWidth="1"/>
    <col min="2" max="2" width="33.421875" style="70" customWidth="1"/>
    <col min="3" max="3" width="10.140625" style="71" customWidth="1"/>
    <col min="4" max="4" width="7.8515625" style="8" customWidth="1"/>
    <col min="5" max="5" width="11.57421875" style="9" customWidth="1"/>
    <col min="6" max="6" width="12.00390625" style="9" customWidth="1"/>
    <col min="7" max="7" width="19.421875" style="9" customWidth="1"/>
    <col min="8" max="16384" width="9.140625" style="4" customWidth="1"/>
  </cols>
  <sheetData>
    <row r="1" spans="1:7" ht="36" thickTop="1">
      <c r="A1" s="164"/>
      <c r="B1" s="165"/>
      <c r="C1" s="1"/>
      <c r="D1" s="2"/>
      <c r="E1" s="3"/>
      <c r="F1" s="3"/>
      <c r="G1" s="100"/>
    </row>
    <row r="2" spans="1:7" ht="33.75">
      <c r="A2" s="166" t="s">
        <v>17</v>
      </c>
      <c r="B2" s="167"/>
      <c r="C2" s="167"/>
      <c r="D2" s="167"/>
      <c r="E2" s="167"/>
      <c r="F2" s="167"/>
      <c r="G2" s="168"/>
    </row>
    <row r="3" spans="1:7" ht="26.25">
      <c r="A3" s="5"/>
      <c r="B3" s="169"/>
      <c r="C3" s="169"/>
      <c r="D3" s="169"/>
      <c r="E3" s="169"/>
      <c r="F3" s="169"/>
      <c r="G3" s="72"/>
    </row>
    <row r="4" spans="1:7" ht="35.25">
      <c r="A4" s="170" t="s">
        <v>163</v>
      </c>
      <c r="B4" s="171"/>
      <c r="C4" s="171"/>
      <c r="D4" s="171"/>
      <c r="E4" s="171"/>
      <c r="F4" s="171"/>
      <c r="G4" s="172"/>
    </row>
    <row r="5" spans="1:7" ht="33.75">
      <c r="A5" s="166" t="s">
        <v>128</v>
      </c>
      <c r="B5" s="167"/>
      <c r="C5" s="167"/>
      <c r="D5" s="167"/>
      <c r="E5" s="167"/>
      <c r="F5" s="167"/>
      <c r="G5" s="168"/>
    </row>
    <row r="6" spans="1:7" ht="30.75">
      <c r="A6" s="173"/>
      <c r="B6" s="174"/>
      <c r="C6" s="174"/>
      <c r="D6" s="174"/>
      <c r="E6" s="174"/>
      <c r="F6" s="174"/>
      <c r="G6" s="72"/>
    </row>
    <row r="7" spans="1:7" ht="26.25">
      <c r="A7" s="175" t="s">
        <v>182</v>
      </c>
      <c r="B7" s="176"/>
      <c r="C7" s="176"/>
      <c r="D7" s="176"/>
      <c r="E7" s="176"/>
      <c r="F7" s="176"/>
      <c r="G7" s="177"/>
    </row>
    <row r="8" spans="1:7" ht="15.75">
      <c r="A8" s="5"/>
      <c r="B8" s="6"/>
      <c r="C8" s="7"/>
      <c r="G8" s="72"/>
    </row>
    <row r="9" spans="1:7" ht="20.25">
      <c r="A9" s="178"/>
      <c r="B9" s="179"/>
      <c r="C9" s="179"/>
      <c r="D9" s="179"/>
      <c r="E9" s="179"/>
      <c r="F9" s="179"/>
      <c r="G9" s="180"/>
    </row>
    <row r="10" spans="1:7" ht="16.5" thickBot="1">
      <c r="A10" s="5"/>
      <c r="B10" s="6"/>
      <c r="C10" s="7"/>
      <c r="G10" s="72"/>
    </row>
    <row r="11" spans="1:7" ht="27.75" thickBot="1" thickTop="1">
      <c r="A11" s="5"/>
      <c r="B11" s="118" t="s">
        <v>122</v>
      </c>
      <c r="C11" s="181">
        <v>2697</v>
      </c>
      <c r="D11" s="181"/>
      <c r="E11" s="181"/>
      <c r="F11" s="182"/>
      <c r="G11" s="72"/>
    </row>
    <row r="12" spans="1:7" ht="27" thickTop="1">
      <c r="A12" s="5"/>
      <c r="B12" s="10"/>
      <c r="C12" s="11"/>
      <c r="G12" s="72"/>
    </row>
    <row r="13" spans="1:7" ht="26.25">
      <c r="A13" s="5"/>
      <c r="B13" s="10"/>
      <c r="C13" s="11"/>
      <c r="G13" s="72"/>
    </row>
    <row r="14" spans="1:7" ht="26.25">
      <c r="A14" s="5"/>
      <c r="B14" s="10"/>
      <c r="C14" s="11"/>
      <c r="G14" s="72"/>
    </row>
    <row r="15" spans="1:7" ht="23.25">
      <c r="A15" s="183"/>
      <c r="B15" s="184"/>
      <c r="C15" s="13"/>
      <c r="G15" s="72"/>
    </row>
    <row r="16" spans="1:7" ht="23.25">
      <c r="A16" s="183"/>
      <c r="B16" s="184"/>
      <c r="C16" s="13"/>
      <c r="G16" s="72"/>
    </row>
    <row r="17" spans="1:7" ht="23.25">
      <c r="A17" s="12"/>
      <c r="B17" s="13"/>
      <c r="C17" s="13"/>
      <c r="G17" s="72"/>
    </row>
    <row r="18" spans="1:7" ht="23.25">
      <c r="A18" s="12"/>
      <c r="B18" s="13"/>
      <c r="C18" s="13"/>
      <c r="G18" s="72"/>
    </row>
    <row r="19" spans="1:7" ht="23.25">
      <c r="A19" s="12"/>
      <c r="B19" s="13"/>
      <c r="C19" s="13"/>
      <c r="G19" s="72"/>
    </row>
    <row r="20" spans="1:7" ht="23.25">
      <c r="A20" s="12"/>
      <c r="B20" s="13"/>
      <c r="C20" s="13"/>
      <c r="G20" s="72"/>
    </row>
    <row r="21" spans="1:7" ht="23.25">
      <c r="A21" s="183"/>
      <c r="B21" s="184"/>
      <c r="C21" s="13"/>
      <c r="G21" s="72"/>
    </row>
    <row r="22" spans="1:7" ht="23.25">
      <c r="A22" s="5"/>
      <c r="B22" s="14"/>
      <c r="C22" s="13"/>
      <c r="G22" s="72"/>
    </row>
    <row r="23" spans="1:7" ht="20.25">
      <c r="A23" s="5"/>
      <c r="B23" s="15"/>
      <c r="C23" s="16"/>
      <c r="G23" s="72"/>
    </row>
    <row r="24" spans="1:7" ht="20.25">
      <c r="A24" s="185" t="s">
        <v>95</v>
      </c>
      <c r="B24" s="186"/>
      <c r="C24" s="186"/>
      <c r="D24" s="186"/>
      <c r="E24" s="186"/>
      <c r="F24" s="186"/>
      <c r="G24" s="187"/>
    </row>
    <row r="25" spans="1:7" ht="20.25">
      <c r="A25" s="188" t="s">
        <v>15</v>
      </c>
      <c r="B25" s="189"/>
      <c r="C25" s="189"/>
      <c r="D25" s="189"/>
      <c r="E25" s="189"/>
      <c r="F25" s="189"/>
      <c r="G25" s="190"/>
    </row>
    <row r="26" spans="1:7" ht="20.25">
      <c r="A26" s="188" t="s">
        <v>6</v>
      </c>
      <c r="B26" s="189"/>
      <c r="C26" s="189"/>
      <c r="D26" s="189"/>
      <c r="E26" s="189"/>
      <c r="F26" s="189"/>
      <c r="G26" s="190"/>
    </row>
    <row r="27" spans="1:7" ht="20.25">
      <c r="A27" s="185" t="s">
        <v>7</v>
      </c>
      <c r="B27" s="186"/>
      <c r="C27" s="186"/>
      <c r="D27" s="186"/>
      <c r="E27" s="186"/>
      <c r="F27" s="186"/>
      <c r="G27" s="187"/>
    </row>
    <row r="28" spans="1:7" ht="20.25">
      <c r="A28" s="191" t="s">
        <v>86</v>
      </c>
      <c r="B28" s="192"/>
      <c r="C28" s="192"/>
      <c r="D28" s="192"/>
      <c r="E28" s="192"/>
      <c r="F28" s="192"/>
      <c r="G28" s="193"/>
    </row>
    <row r="29" spans="1:7" ht="21" thickBot="1">
      <c r="A29" s="17"/>
      <c r="B29" s="194"/>
      <c r="C29" s="194"/>
      <c r="D29" s="195"/>
      <c r="E29" s="195"/>
      <c r="F29" s="18"/>
      <c r="G29" s="73"/>
    </row>
    <row r="30" spans="1:7" s="75" customFormat="1" ht="21.75" thickBot="1" thickTop="1">
      <c r="A30" s="74"/>
      <c r="B30" s="162"/>
      <c r="C30" s="162"/>
      <c r="D30" s="163"/>
      <c r="E30" s="163"/>
      <c r="F30" s="18"/>
      <c r="G30" s="18"/>
    </row>
    <row r="31" spans="1:7" ht="25.5" customHeight="1" thickBot="1" thickTop="1">
      <c r="A31" s="196" t="s">
        <v>183</v>
      </c>
      <c r="B31" s="197"/>
      <c r="C31" s="197"/>
      <c r="D31" s="197"/>
      <c r="E31" s="197"/>
      <c r="F31" s="197"/>
      <c r="G31" s="198"/>
    </row>
    <row r="32" spans="1:7" ht="35.25" customHeight="1" thickBot="1" thickTop="1">
      <c r="A32" s="199" t="s">
        <v>96</v>
      </c>
      <c r="B32" s="200"/>
      <c r="C32" s="200"/>
      <c r="D32" s="200"/>
      <c r="E32" s="200"/>
      <c r="F32" s="200"/>
      <c r="G32" s="201"/>
    </row>
    <row r="33" spans="1:7" ht="31.5" customHeight="1" thickBot="1" thickTop="1">
      <c r="A33" s="87" t="s">
        <v>5</v>
      </c>
      <c r="B33" s="21" t="s">
        <v>0</v>
      </c>
      <c r="C33" s="21" t="s">
        <v>18</v>
      </c>
      <c r="D33" s="22" t="s">
        <v>1</v>
      </c>
      <c r="E33" s="23" t="s">
        <v>2</v>
      </c>
      <c r="F33" s="23" t="s">
        <v>3</v>
      </c>
      <c r="G33" s="76" t="s">
        <v>4</v>
      </c>
    </row>
    <row r="34" spans="1:7" ht="14.25" thickBot="1" thickTop="1">
      <c r="A34" s="202" t="s">
        <v>10</v>
      </c>
      <c r="B34" s="203"/>
      <c r="C34" s="203"/>
      <c r="D34" s="203"/>
      <c r="E34" s="203"/>
      <c r="F34" s="203"/>
      <c r="G34" s="204"/>
    </row>
    <row r="35" spans="1:7" ht="167.25" customHeight="1" thickTop="1">
      <c r="A35" s="29">
        <v>1.001</v>
      </c>
      <c r="B35" s="101" t="s">
        <v>164</v>
      </c>
      <c r="C35" s="30" t="s">
        <v>47</v>
      </c>
      <c r="D35" s="63" t="s">
        <v>38</v>
      </c>
      <c r="E35" s="94">
        <v>15</v>
      </c>
      <c r="F35" s="128"/>
      <c r="G35" s="129">
        <f aca="true" t="shared" si="0" ref="G35:G40">F35*E35</f>
        <v>0</v>
      </c>
    </row>
    <row r="36" spans="1:7" ht="31.5" customHeight="1">
      <c r="A36" s="29">
        <v>1.002</v>
      </c>
      <c r="B36" s="25" t="s">
        <v>94</v>
      </c>
      <c r="C36" s="30" t="s">
        <v>169</v>
      </c>
      <c r="D36" s="27" t="s">
        <v>38</v>
      </c>
      <c r="E36" s="89">
        <v>15</v>
      </c>
      <c r="F36" s="130"/>
      <c r="G36" s="131">
        <f t="shared" si="0"/>
        <v>0</v>
      </c>
    </row>
    <row r="37" spans="1:7" ht="53.25" customHeight="1">
      <c r="A37" s="24">
        <v>1.003</v>
      </c>
      <c r="B37" s="31" t="s">
        <v>97</v>
      </c>
      <c r="C37" s="32" t="s">
        <v>131</v>
      </c>
      <c r="D37" s="27" t="s">
        <v>38</v>
      </c>
      <c r="E37" s="89">
        <v>5</v>
      </c>
      <c r="F37" s="130"/>
      <c r="G37" s="131">
        <f t="shared" si="0"/>
        <v>0</v>
      </c>
    </row>
    <row r="38" spans="1:7" ht="126.75" customHeight="1">
      <c r="A38" s="29">
        <v>1.004</v>
      </c>
      <c r="B38" s="31" t="s">
        <v>165</v>
      </c>
      <c r="C38" s="32" t="s">
        <v>132</v>
      </c>
      <c r="D38" s="27" t="s">
        <v>37</v>
      </c>
      <c r="E38" s="89">
        <v>1100</v>
      </c>
      <c r="F38" s="130"/>
      <c r="G38" s="131">
        <f t="shared" si="0"/>
        <v>0</v>
      </c>
    </row>
    <row r="39" spans="1:7" ht="39" customHeight="1">
      <c r="A39" s="24">
        <v>1.005</v>
      </c>
      <c r="B39" s="34" t="s">
        <v>19</v>
      </c>
      <c r="C39" s="32" t="s">
        <v>133</v>
      </c>
      <c r="D39" s="27" t="s">
        <v>37</v>
      </c>
      <c r="E39" s="89">
        <v>1100</v>
      </c>
      <c r="F39" s="130"/>
      <c r="G39" s="131">
        <f t="shared" si="0"/>
        <v>0</v>
      </c>
    </row>
    <row r="40" spans="1:7" ht="63" customHeight="1" thickBot="1">
      <c r="A40" s="29">
        <v>1.006</v>
      </c>
      <c r="B40" s="34" t="s">
        <v>98</v>
      </c>
      <c r="C40" s="32"/>
      <c r="D40" s="27" t="s">
        <v>37</v>
      </c>
      <c r="E40" s="89">
        <v>1100</v>
      </c>
      <c r="F40" s="130"/>
      <c r="G40" s="131">
        <f t="shared" si="0"/>
        <v>0</v>
      </c>
    </row>
    <row r="41" spans="1:7" ht="29.25" customHeight="1" thickBot="1" thickTop="1">
      <c r="A41" s="205" t="s">
        <v>9</v>
      </c>
      <c r="B41" s="206"/>
      <c r="C41" s="206"/>
      <c r="D41" s="206"/>
      <c r="E41" s="206"/>
      <c r="F41" s="207"/>
      <c r="G41" s="132">
        <f>SUM(G35:G40)</f>
        <v>0</v>
      </c>
    </row>
    <row r="42" spans="1:7" ht="17.25" thickBot="1" thickTop="1">
      <c r="A42" s="19" t="s">
        <v>5</v>
      </c>
      <c r="B42" s="20" t="s">
        <v>0</v>
      </c>
      <c r="C42" s="21"/>
      <c r="D42" s="22" t="s">
        <v>1</v>
      </c>
      <c r="E42" s="23" t="s">
        <v>2</v>
      </c>
      <c r="F42" s="23" t="s">
        <v>3</v>
      </c>
      <c r="G42" s="88" t="s">
        <v>4</v>
      </c>
    </row>
    <row r="43" spans="1:7" ht="20.25" thickBot="1" thickTop="1">
      <c r="A43" s="202" t="s">
        <v>16</v>
      </c>
      <c r="B43" s="208"/>
      <c r="C43" s="208"/>
      <c r="D43" s="208"/>
      <c r="E43" s="208"/>
      <c r="F43" s="208"/>
      <c r="G43" s="209"/>
    </row>
    <row r="44" spans="1:7" ht="284.25" customHeight="1" thickTop="1">
      <c r="A44" s="35">
        <v>2.001</v>
      </c>
      <c r="B44" s="33" t="s">
        <v>170</v>
      </c>
      <c r="C44" s="36" t="s">
        <v>30</v>
      </c>
      <c r="D44" s="37" t="s">
        <v>41</v>
      </c>
      <c r="E44" s="90">
        <v>1</v>
      </c>
      <c r="F44" s="133"/>
      <c r="G44" s="131">
        <f>F44*E44</f>
        <v>0</v>
      </c>
    </row>
    <row r="45" spans="1:7" ht="238.5" customHeight="1">
      <c r="A45" s="35">
        <v>2.002</v>
      </c>
      <c r="B45" s="25" t="s">
        <v>166</v>
      </c>
      <c r="C45" s="26" t="s">
        <v>50</v>
      </c>
      <c r="D45" s="38" t="s">
        <v>39</v>
      </c>
      <c r="E45" s="91">
        <v>30000</v>
      </c>
      <c r="F45" s="134"/>
      <c r="G45" s="131">
        <f aca="true" t="shared" si="1" ref="G45:G95">F45*E45</f>
        <v>0</v>
      </c>
    </row>
    <row r="46" spans="1:7" ht="67.5" customHeight="1">
      <c r="A46" s="35">
        <v>2.003</v>
      </c>
      <c r="B46" s="33" t="s">
        <v>167</v>
      </c>
      <c r="C46" s="36" t="s">
        <v>31</v>
      </c>
      <c r="D46" s="37" t="s">
        <v>41</v>
      </c>
      <c r="E46" s="91">
        <v>1</v>
      </c>
      <c r="F46" s="134"/>
      <c r="G46" s="131">
        <f t="shared" si="1"/>
        <v>0</v>
      </c>
    </row>
    <row r="47" spans="1:7" ht="276.75" customHeight="1">
      <c r="A47" s="35">
        <v>2.004</v>
      </c>
      <c r="B47" s="33" t="s">
        <v>168</v>
      </c>
      <c r="C47" s="36" t="s">
        <v>32</v>
      </c>
      <c r="D47" s="37" t="s">
        <v>39</v>
      </c>
      <c r="E47" s="90">
        <v>27000</v>
      </c>
      <c r="F47" s="135"/>
      <c r="G47" s="131">
        <f t="shared" si="1"/>
        <v>0</v>
      </c>
    </row>
    <row r="48" spans="1:7" ht="138.75" customHeight="1">
      <c r="A48" s="35">
        <v>2.005</v>
      </c>
      <c r="B48" s="33" t="s">
        <v>88</v>
      </c>
      <c r="C48" s="36" t="s">
        <v>99</v>
      </c>
      <c r="D48" s="37" t="s">
        <v>41</v>
      </c>
      <c r="E48" s="90">
        <v>1</v>
      </c>
      <c r="F48" s="133"/>
      <c r="G48" s="131">
        <f t="shared" si="1"/>
        <v>0</v>
      </c>
    </row>
    <row r="49" spans="1:7" ht="38.25" customHeight="1">
      <c r="A49" s="35">
        <v>2.006</v>
      </c>
      <c r="B49" s="31" t="s">
        <v>85</v>
      </c>
      <c r="C49" s="30" t="s">
        <v>100</v>
      </c>
      <c r="D49" s="27" t="s">
        <v>1</v>
      </c>
      <c r="E49" s="89">
        <v>3</v>
      </c>
      <c r="F49" s="136"/>
      <c r="G49" s="131">
        <f t="shared" si="1"/>
        <v>0</v>
      </c>
    </row>
    <row r="50" spans="1:7" ht="35.25" customHeight="1">
      <c r="A50" s="35">
        <v>2.007</v>
      </c>
      <c r="B50" s="31" t="s">
        <v>171</v>
      </c>
      <c r="C50" s="30" t="s">
        <v>100</v>
      </c>
      <c r="D50" s="27" t="s">
        <v>1</v>
      </c>
      <c r="E50" s="89">
        <v>1</v>
      </c>
      <c r="F50" s="136"/>
      <c r="G50" s="131">
        <f t="shared" si="1"/>
        <v>0</v>
      </c>
    </row>
    <row r="51" spans="1:7" ht="35.25" customHeight="1">
      <c r="A51" s="35">
        <v>2.008</v>
      </c>
      <c r="B51" s="31" t="s">
        <v>134</v>
      </c>
      <c r="C51" s="30" t="s">
        <v>100</v>
      </c>
      <c r="D51" s="27" t="s">
        <v>1</v>
      </c>
      <c r="E51" s="89">
        <v>2</v>
      </c>
      <c r="F51" s="136"/>
      <c r="G51" s="131">
        <f t="shared" si="1"/>
        <v>0</v>
      </c>
    </row>
    <row r="52" spans="1:7" ht="109.5" customHeight="1">
      <c r="A52" s="35">
        <v>2.009</v>
      </c>
      <c r="B52" s="31" t="s">
        <v>172</v>
      </c>
      <c r="C52" s="30" t="s">
        <v>173</v>
      </c>
      <c r="D52" s="27" t="s">
        <v>81</v>
      </c>
      <c r="E52" s="89">
        <v>20</v>
      </c>
      <c r="F52" s="136"/>
      <c r="G52" s="131">
        <f t="shared" si="1"/>
        <v>0</v>
      </c>
    </row>
    <row r="53" spans="1:7" ht="90.75" customHeight="1">
      <c r="A53" s="35">
        <v>2.01</v>
      </c>
      <c r="B53" s="33" t="s">
        <v>135</v>
      </c>
      <c r="C53" s="30" t="s">
        <v>48</v>
      </c>
      <c r="D53" s="37" t="s">
        <v>1</v>
      </c>
      <c r="E53" s="91">
        <v>16</v>
      </c>
      <c r="F53" s="134"/>
      <c r="G53" s="131">
        <f t="shared" si="1"/>
        <v>0</v>
      </c>
    </row>
    <row r="54" spans="1:7" ht="51" customHeight="1">
      <c r="A54" s="35">
        <v>2.011</v>
      </c>
      <c r="B54" s="33" t="s">
        <v>101</v>
      </c>
      <c r="C54" s="36" t="s">
        <v>124</v>
      </c>
      <c r="D54" s="37" t="s">
        <v>81</v>
      </c>
      <c r="E54" s="91">
        <v>36</v>
      </c>
      <c r="F54" s="134"/>
      <c r="G54" s="131">
        <f t="shared" si="1"/>
        <v>0</v>
      </c>
    </row>
    <row r="55" spans="1:7" ht="49.5" customHeight="1">
      <c r="A55" s="35">
        <v>2.012</v>
      </c>
      <c r="B55" s="33" t="s">
        <v>82</v>
      </c>
      <c r="C55" s="36" t="s">
        <v>33</v>
      </c>
      <c r="D55" s="37" t="s">
        <v>1</v>
      </c>
      <c r="E55" s="91">
        <v>4</v>
      </c>
      <c r="F55" s="134"/>
      <c r="G55" s="131">
        <f t="shared" si="1"/>
        <v>0</v>
      </c>
    </row>
    <row r="56" spans="1:7" ht="195" customHeight="1">
      <c r="A56" s="35">
        <v>2.013</v>
      </c>
      <c r="B56" s="33" t="s">
        <v>136</v>
      </c>
      <c r="C56" s="36" t="s">
        <v>147</v>
      </c>
      <c r="D56" s="38" t="s">
        <v>1</v>
      </c>
      <c r="E56" s="91">
        <v>20</v>
      </c>
      <c r="F56" s="134"/>
      <c r="G56" s="131">
        <f t="shared" si="1"/>
        <v>0</v>
      </c>
    </row>
    <row r="57" spans="1:7" ht="178.5" customHeight="1">
      <c r="A57" s="35">
        <v>2.014</v>
      </c>
      <c r="B57" s="33" t="s">
        <v>151</v>
      </c>
      <c r="C57" s="36" t="s">
        <v>102</v>
      </c>
      <c r="D57" s="38" t="s">
        <v>41</v>
      </c>
      <c r="E57" s="91">
        <v>10</v>
      </c>
      <c r="F57" s="134"/>
      <c r="G57" s="131">
        <f t="shared" si="1"/>
        <v>0</v>
      </c>
    </row>
    <row r="58" spans="1:7" ht="76.5" customHeight="1">
      <c r="A58" s="35">
        <v>2.015</v>
      </c>
      <c r="B58" s="33" t="s">
        <v>138</v>
      </c>
      <c r="C58" s="36" t="s">
        <v>52</v>
      </c>
      <c r="D58" s="38" t="s">
        <v>41</v>
      </c>
      <c r="E58" s="91">
        <v>1</v>
      </c>
      <c r="F58" s="134"/>
      <c r="G58" s="131">
        <f t="shared" si="1"/>
        <v>0</v>
      </c>
    </row>
    <row r="59" spans="1:7" ht="114" customHeight="1">
      <c r="A59" s="35">
        <v>2.016</v>
      </c>
      <c r="B59" s="34" t="s">
        <v>22</v>
      </c>
      <c r="C59" s="32" t="s">
        <v>123</v>
      </c>
      <c r="D59" s="27" t="s">
        <v>41</v>
      </c>
      <c r="E59" s="89">
        <v>1</v>
      </c>
      <c r="F59" s="130"/>
      <c r="G59" s="131">
        <f t="shared" si="1"/>
        <v>0</v>
      </c>
    </row>
    <row r="60" spans="1:7" ht="64.5" customHeight="1">
      <c r="A60" s="35">
        <v>2.017</v>
      </c>
      <c r="B60" s="34" t="s">
        <v>104</v>
      </c>
      <c r="C60" s="40" t="s">
        <v>34</v>
      </c>
      <c r="D60" s="41" t="s">
        <v>1</v>
      </c>
      <c r="E60" s="92">
        <v>20</v>
      </c>
      <c r="F60" s="136"/>
      <c r="G60" s="131">
        <f t="shared" si="1"/>
        <v>0</v>
      </c>
    </row>
    <row r="61" spans="1:7" ht="64.5" customHeight="1">
      <c r="A61" s="35">
        <v>2.018</v>
      </c>
      <c r="B61" s="34" t="s">
        <v>137</v>
      </c>
      <c r="C61" s="77" t="s">
        <v>28</v>
      </c>
      <c r="D61" s="41" t="s">
        <v>81</v>
      </c>
      <c r="E61" s="92">
        <v>20</v>
      </c>
      <c r="F61" s="136"/>
      <c r="G61" s="131">
        <f t="shared" si="1"/>
        <v>0</v>
      </c>
    </row>
    <row r="62" spans="1:7" ht="64.5" customHeight="1">
      <c r="A62" s="35">
        <v>2.019</v>
      </c>
      <c r="B62" s="34" t="s">
        <v>139</v>
      </c>
      <c r="C62" s="77" t="s">
        <v>53</v>
      </c>
      <c r="D62" s="41" t="s">
        <v>81</v>
      </c>
      <c r="E62" s="92">
        <v>1</v>
      </c>
      <c r="F62" s="136"/>
      <c r="G62" s="131">
        <f t="shared" si="1"/>
        <v>0</v>
      </c>
    </row>
    <row r="63" spans="1:7" ht="36.75" customHeight="1">
      <c r="A63" s="35">
        <v>2.02</v>
      </c>
      <c r="B63" s="31" t="s">
        <v>83</v>
      </c>
      <c r="C63" s="30" t="s">
        <v>77</v>
      </c>
      <c r="D63" s="27" t="s">
        <v>41</v>
      </c>
      <c r="E63" s="89">
        <v>1</v>
      </c>
      <c r="F63" s="136"/>
      <c r="G63" s="131">
        <f t="shared" si="1"/>
        <v>0</v>
      </c>
    </row>
    <row r="64" spans="1:7" ht="79.5" customHeight="1">
      <c r="A64" s="35">
        <v>2.021</v>
      </c>
      <c r="B64" s="31" t="s">
        <v>89</v>
      </c>
      <c r="C64" s="32" t="s">
        <v>108</v>
      </c>
      <c r="D64" s="27" t="s">
        <v>39</v>
      </c>
      <c r="E64" s="89">
        <v>2000</v>
      </c>
      <c r="F64" s="130"/>
      <c r="G64" s="131">
        <f t="shared" si="1"/>
        <v>0</v>
      </c>
    </row>
    <row r="65" spans="1:7" ht="138" customHeight="1">
      <c r="A65" s="35">
        <v>2.022</v>
      </c>
      <c r="B65" s="34" t="s">
        <v>84</v>
      </c>
      <c r="C65" s="40" t="s">
        <v>35</v>
      </c>
      <c r="D65" s="27" t="s">
        <v>41</v>
      </c>
      <c r="E65" s="92">
        <v>40</v>
      </c>
      <c r="F65" s="136"/>
      <c r="G65" s="131">
        <f t="shared" si="1"/>
        <v>0</v>
      </c>
    </row>
    <row r="66" spans="1:7" ht="113.25" customHeight="1">
      <c r="A66" s="35">
        <v>2.023</v>
      </c>
      <c r="B66" s="31" t="s">
        <v>191</v>
      </c>
      <c r="C66" s="32" t="s">
        <v>25</v>
      </c>
      <c r="D66" s="41" t="s">
        <v>39</v>
      </c>
      <c r="E66" s="92">
        <v>300</v>
      </c>
      <c r="F66" s="136"/>
      <c r="G66" s="131">
        <f t="shared" si="1"/>
        <v>0</v>
      </c>
    </row>
    <row r="67" spans="1:7" ht="43.5" customHeight="1">
      <c r="A67" s="35">
        <v>2.024</v>
      </c>
      <c r="B67" s="31" t="s">
        <v>106</v>
      </c>
      <c r="C67" s="32" t="s">
        <v>29</v>
      </c>
      <c r="D67" s="41" t="s">
        <v>41</v>
      </c>
      <c r="E67" s="92">
        <v>1</v>
      </c>
      <c r="F67" s="136"/>
      <c r="G67" s="131">
        <f t="shared" si="1"/>
        <v>0</v>
      </c>
    </row>
    <row r="68" spans="1:7" ht="37.5" customHeight="1" thickBot="1">
      <c r="A68" s="35">
        <v>2.025</v>
      </c>
      <c r="B68" s="102" t="s">
        <v>148</v>
      </c>
      <c r="C68" s="103" t="s">
        <v>77</v>
      </c>
      <c r="D68" s="104" t="s">
        <v>40</v>
      </c>
      <c r="E68" s="105">
        <v>10</v>
      </c>
      <c r="F68" s="137"/>
      <c r="G68" s="138">
        <f t="shared" si="1"/>
        <v>0</v>
      </c>
    </row>
    <row r="69" spans="1:7" ht="86.25" customHeight="1" thickTop="1">
      <c r="A69" s="35">
        <v>2.026</v>
      </c>
      <c r="B69" s="106" t="s">
        <v>118</v>
      </c>
      <c r="C69" s="107" t="s">
        <v>109</v>
      </c>
      <c r="D69" s="108" t="s">
        <v>39</v>
      </c>
      <c r="E69" s="109">
        <v>80000</v>
      </c>
      <c r="F69" s="139"/>
      <c r="G69" s="140">
        <f t="shared" si="1"/>
        <v>0</v>
      </c>
    </row>
    <row r="70" spans="1:7" ht="86.25" customHeight="1">
      <c r="A70" s="35">
        <v>2.027</v>
      </c>
      <c r="B70" s="61" t="s">
        <v>152</v>
      </c>
      <c r="C70" s="62"/>
      <c r="D70" s="63" t="s">
        <v>153</v>
      </c>
      <c r="E70" s="94">
        <v>115</v>
      </c>
      <c r="F70" s="141"/>
      <c r="G70" s="129">
        <f t="shared" si="1"/>
        <v>0</v>
      </c>
    </row>
    <row r="71" spans="1:7" ht="18.75">
      <c r="A71" s="35">
        <v>2.028</v>
      </c>
      <c r="B71" s="31" t="s">
        <v>24</v>
      </c>
      <c r="C71" s="82" t="s">
        <v>108</v>
      </c>
      <c r="D71" s="83" t="s">
        <v>39</v>
      </c>
      <c r="E71" s="89">
        <v>1000</v>
      </c>
      <c r="F71" s="130"/>
      <c r="G71" s="131">
        <f t="shared" si="1"/>
        <v>0</v>
      </c>
    </row>
    <row r="72" spans="1:7" ht="32.25" thickBot="1">
      <c r="A72" s="35">
        <v>2.029</v>
      </c>
      <c r="B72" s="42" t="s">
        <v>90</v>
      </c>
      <c r="C72" s="84" t="s">
        <v>26</v>
      </c>
      <c r="D72" s="85" t="s">
        <v>87</v>
      </c>
      <c r="E72" s="93">
        <v>8</v>
      </c>
      <c r="F72" s="142"/>
      <c r="G72" s="143">
        <f t="shared" si="1"/>
        <v>0</v>
      </c>
    </row>
    <row r="73" spans="1:7" ht="107.25" customHeight="1" thickTop="1">
      <c r="A73" s="35">
        <v>2.03</v>
      </c>
      <c r="B73" s="25" t="s">
        <v>91</v>
      </c>
      <c r="C73" s="26" t="s">
        <v>110</v>
      </c>
      <c r="D73" s="38" t="s">
        <v>87</v>
      </c>
      <c r="E73" s="91">
        <v>8</v>
      </c>
      <c r="F73" s="133"/>
      <c r="G73" s="131">
        <f t="shared" si="1"/>
        <v>0</v>
      </c>
    </row>
    <row r="74" spans="1:7" ht="157.5">
      <c r="A74" s="35">
        <v>2.031</v>
      </c>
      <c r="B74" s="34" t="s">
        <v>140</v>
      </c>
      <c r="C74" s="40" t="s">
        <v>49</v>
      </c>
      <c r="D74" s="27" t="s">
        <v>41</v>
      </c>
      <c r="E74" s="92">
        <v>1</v>
      </c>
      <c r="F74" s="136"/>
      <c r="G74" s="131">
        <f t="shared" si="1"/>
        <v>0</v>
      </c>
    </row>
    <row r="75" spans="1:7" ht="180.75" customHeight="1">
      <c r="A75" s="35">
        <v>2.032</v>
      </c>
      <c r="B75" s="110" t="s">
        <v>192</v>
      </c>
      <c r="C75" s="111" t="s">
        <v>49</v>
      </c>
      <c r="D75" s="112" t="s">
        <v>41</v>
      </c>
      <c r="E75" s="105">
        <v>1</v>
      </c>
      <c r="F75" s="137"/>
      <c r="G75" s="138">
        <f t="shared" si="1"/>
        <v>0</v>
      </c>
    </row>
    <row r="76" spans="1:7" ht="86.25" customHeight="1" thickBot="1">
      <c r="A76" s="35">
        <v>2.033</v>
      </c>
      <c r="B76" s="42" t="s">
        <v>141</v>
      </c>
      <c r="C76" s="99" t="s">
        <v>111</v>
      </c>
      <c r="D76" s="85" t="s">
        <v>1</v>
      </c>
      <c r="E76" s="93">
        <v>8</v>
      </c>
      <c r="F76" s="142"/>
      <c r="G76" s="143">
        <f t="shared" si="1"/>
        <v>0</v>
      </c>
    </row>
    <row r="77" spans="1:7" s="79" customFormat="1" ht="99" customHeight="1" thickBot="1" thickTop="1">
      <c r="A77" s="35">
        <v>2.034</v>
      </c>
      <c r="B77" s="86" t="s">
        <v>142</v>
      </c>
      <c r="C77" s="113" t="s">
        <v>107</v>
      </c>
      <c r="D77" s="114" t="s">
        <v>41</v>
      </c>
      <c r="E77" s="98">
        <v>2</v>
      </c>
      <c r="F77" s="144"/>
      <c r="G77" s="138">
        <f t="shared" si="1"/>
        <v>0</v>
      </c>
    </row>
    <row r="78" spans="1:7" ht="63.75" thickTop="1">
      <c r="A78" s="35">
        <v>2.035</v>
      </c>
      <c r="B78" s="115" t="s">
        <v>150</v>
      </c>
      <c r="C78" s="116" t="s">
        <v>27</v>
      </c>
      <c r="D78" s="117" t="s">
        <v>39</v>
      </c>
      <c r="E78" s="95">
        <v>1200</v>
      </c>
      <c r="F78" s="139"/>
      <c r="G78" s="140">
        <f t="shared" si="1"/>
        <v>0</v>
      </c>
    </row>
    <row r="79" spans="1:7" ht="36.75" customHeight="1">
      <c r="A79" s="35">
        <v>2.036</v>
      </c>
      <c r="B79" s="31" t="s">
        <v>46</v>
      </c>
      <c r="C79" s="32" t="s">
        <v>78</v>
      </c>
      <c r="D79" s="41" t="s">
        <v>40</v>
      </c>
      <c r="E79" s="92">
        <v>12</v>
      </c>
      <c r="F79" s="136"/>
      <c r="G79" s="131">
        <f t="shared" si="1"/>
        <v>0</v>
      </c>
    </row>
    <row r="80" spans="1:7" ht="274.5" customHeight="1">
      <c r="A80" s="35">
        <v>2.037</v>
      </c>
      <c r="B80" s="33" t="s">
        <v>116</v>
      </c>
      <c r="C80" s="32" t="s">
        <v>103</v>
      </c>
      <c r="D80" s="27" t="s">
        <v>8</v>
      </c>
      <c r="E80" s="89">
        <v>280</v>
      </c>
      <c r="F80" s="136"/>
      <c r="G80" s="131">
        <f t="shared" si="1"/>
        <v>0</v>
      </c>
    </row>
    <row r="81" spans="1:7" ht="154.5" customHeight="1">
      <c r="A81" s="35">
        <v>2.038</v>
      </c>
      <c r="B81" s="31" t="s">
        <v>145</v>
      </c>
      <c r="C81" s="32" t="s">
        <v>25</v>
      </c>
      <c r="D81" s="27" t="s">
        <v>39</v>
      </c>
      <c r="E81" s="92">
        <v>2500</v>
      </c>
      <c r="F81" s="136"/>
      <c r="G81" s="131">
        <f t="shared" si="1"/>
        <v>0</v>
      </c>
    </row>
    <row r="82" spans="1:7" ht="110.25" customHeight="1">
      <c r="A82" s="35">
        <v>2.039</v>
      </c>
      <c r="B82" s="33" t="s">
        <v>143</v>
      </c>
      <c r="C82" s="40" t="s">
        <v>105</v>
      </c>
      <c r="D82" s="27" t="s">
        <v>144</v>
      </c>
      <c r="E82" s="92">
        <v>130</v>
      </c>
      <c r="F82" s="136"/>
      <c r="G82" s="131">
        <f t="shared" si="1"/>
        <v>0</v>
      </c>
    </row>
    <row r="83" spans="1:7" ht="141.75" customHeight="1">
      <c r="A83" s="35">
        <v>2.04</v>
      </c>
      <c r="B83" s="33" t="s">
        <v>149</v>
      </c>
      <c r="C83" s="40" t="s">
        <v>25</v>
      </c>
      <c r="D83" s="27" t="s">
        <v>146</v>
      </c>
      <c r="E83" s="92">
        <v>1500</v>
      </c>
      <c r="F83" s="136"/>
      <c r="G83" s="131">
        <f t="shared" si="1"/>
        <v>0</v>
      </c>
    </row>
    <row r="84" spans="1:7" ht="132" customHeight="1">
      <c r="A84" s="35">
        <v>2.041</v>
      </c>
      <c r="B84" s="34" t="s">
        <v>92</v>
      </c>
      <c r="C84" s="40"/>
      <c r="D84" s="27" t="s">
        <v>42</v>
      </c>
      <c r="E84" s="92">
        <v>4</v>
      </c>
      <c r="F84" s="136"/>
      <c r="G84" s="131">
        <f t="shared" si="1"/>
        <v>0</v>
      </c>
    </row>
    <row r="85" spans="1:7" ht="122.25" customHeight="1">
      <c r="A85" s="35">
        <v>2.042</v>
      </c>
      <c r="B85" s="34" t="s">
        <v>160</v>
      </c>
      <c r="C85" s="40"/>
      <c r="D85" s="27" t="s">
        <v>41</v>
      </c>
      <c r="E85" s="92">
        <v>1</v>
      </c>
      <c r="F85" s="136"/>
      <c r="G85" s="131">
        <f t="shared" si="1"/>
        <v>0</v>
      </c>
    </row>
    <row r="86" spans="1:7" ht="145.5" customHeight="1">
      <c r="A86" s="35">
        <v>2.043</v>
      </c>
      <c r="B86" s="34" t="s">
        <v>193</v>
      </c>
      <c r="C86" s="119"/>
      <c r="D86" s="27" t="s">
        <v>41</v>
      </c>
      <c r="E86" s="92">
        <v>2</v>
      </c>
      <c r="F86" s="136"/>
      <c r="G86" s="131">
        <f t="shared" si="1"/>
        <v>0</v>
      </c>
    </row>
    <row r="87" spans="1:7" ht="29.25" customHeight="1">
      <c r="A87" s="35">
        <v>2.044</v>
      </c>
      <c r="B87" s="120" t="s">
        <v>154</v>
      </c>
      <c r="C87" s="119" t="s">
        <v>114</v>
      </c>
      <c r="D87" s="27" t="s">
        <v>155</v>
      </c>
      <c r="E87" s="92">
        <v>30</v>
      </c>
      <c r="F87" s="136"/>
      <c r="G87" s="131">
        <f t="shared" si="1"/>
        <v>0</v>
      </c>
    </row>
    <row r="88" spans="1:7" ht="35.25" customHeight="1">
      <c r="A88" s="35">
        <v>2.045</v>
      </c>
      <c r="B88" s="121" t="s">
        <v>156</v>
      </c>
      <c r="C88" s="119" t="s">
        <v>76</v>
      </c>
      <c r="D88" s="27" t="s">
        <v>155</v>
      </c>
      <c r="E88" s="92">
        <v>20</v>
      </c>
      <c r="F88" s="136"/>
      <c r="G88" s="131">
        <f t="shared" si="1"/>
        <v>0</v>
      </c>
    </row>
    <row r="89" spans="1:7" ht="26.25" customHeight="1">
      <c r="A89" s="35">
        <v>2.04599999999999</v>
      </c>
      <c r="B89" s="121" t="s">
        <v>157</v>
      </c>
      <c r="C89" s="119" t="s">
        <v>112</v>
      </c>
      <c r="D89" s="27" t="s">
        <v>155</v>
      </c>
      <c r="E89" s="92">
        <v>20</v>
      </c>
      <c r="F89" s="136"/>
      <c r="G89" s="131">
        <f t="shared" si="1"/>
        <v>0</v>
      </c>
    </row>
    <row r="90" spans="1:7" ht="32.25" customHeight="1">
      <c r="A90" s="35">
        <v>2.04699999999999</v>
      </c>
      <c r="B90" s="34" t="s">
        <v>158</v>
      </c>
      <c r="C90" s="119" t="s">
        <v>73</v>
      </c>
      <c r="D90" s="27" t="s">
        <v>159</v>
      </c>
      <c r="E90" s="92">
        <v>30</v>
      </c>
      <c r="F90" s="136"/>
      <c r="G90" s="131">
        <f t="shared" si="1"/>
        <v>0</v>
      </c>
    </row>
    <row r="91" spans="1:7" ht="74.25" customHeight="1">
      <c r="A91" s="35">
        <v>2.04799999999999</v>
      </c>
      <c r="B91" s="34" t="s">
        <v>161</v>
      </c>
      <c r="C91" s="119"/>
      <c r="D91" s="27" t="s">
        <v>41</v>
      </c>
      <c r="E91" s="92">
        <v>1</v>
      </c>
      <c r="F91" s="136"/>
      <c r="G91" s="131">
        <f t="shared" si="1"/>
        <v>0</v>
      </c>
    </row>
    <row r="92" spans="1:7" ht="104.25" customHeight="1">
      <c r="A92" s="35">
        <v>2.04899999999999</v>
      </c>
      <c r="B92" s="34" t="s">
        <v>162</v>
      </c>
      <c r="C92" s="119"/>
      <c r="D92" s="27" t="s">
        <v>41</v>
      </c>
      <c r="E92" s="92">
        <v>1</v>
      </c>
      <c r="F92" s="136"/>
      <c r="G92" s="131">
        <f t="shared" si="1"/>
        <v>0</v>
      </c>
    </row>
    <row r="93" spans="1:7" ht="93" customHeight="1">
      <c r="A93" s="35">
        <v>2.04999999999999</v>
      </c>
      <c r="B93" s="34" t="s">
        <v>195</v>
      </c>
      <c r="C93" s="119"/>
      <c r="D93" s="27" t="s">
        <v>194</v>
      </c>
      <c r="E93" s="92">
        <v>5</v>
      </c>
      <c r="F93" s="136"/>
      <c r="G93" s="131">
        <f t="shared" si="1"/>
        <v>0</v>
      </c>
    </row>
    <row r="94" spans="1:7" ht="41.25" customHeight="1">
      <c r="A94" s="35">
        <v>2.05099999999999</v>
      </c>
      <c r="B94" s="31" t="s">
        <v>20</v>
      </c>
      <c r="C94" s="32" t="s">
        <v>105</v>
      </c>
      <c r="D94" s="41" t="s">
        <v>41</v>
      </c>
      <c r="E94" s="92">
        <v>1</v>
      </c>
      <c r="F94" s="134"/>
      <c r="G94" s="131">
        <f t="shared" si="1"/>
        <v>0</v>
      </c>
    </row>
    <row r="95" spans="1:7" ht="51" customHeight="1" thickBot="1">
      <c r="A95" s="35">
        <v>2.05199999999999</v>
      </c>
      <c r="B95" s="102" t="s">
        <v>126</v>
      </c>
      <c r="C95" s="103" t="s">
        <v>127</v>
      </c>
      <c r="D95" s="122" t="s">
        <v>93</v>
      </c>
      <c r="E95" s="105">
        <v>50</v>
      </c>
      <c r="F95" s="144"/>
      <c r="G95" s="138">
        <f t="shared" si="1"/>
        <v>0</v>
      </c>
    </row>
    <row r="96" spans="1:7" ht="21.75" thickBot="1" thickTop="1">
      <c r="A96" s="205" t="s">
        <v>11</v>
      </c>
      <c r="B96" s="206"/>
      <c r="C96" s="206"/>
      <c r="D96" s="206"/>
      <c r="E96" s="206"/>
      <c r="F96" s="207"/>
      <c r="G96" s="145"/>
    </row>
    <row r="97" spans="1:7" ht="36" customHeight="1" thickTop="1">
      <c r="A97" s="43"/>
      <c r="B97" s="44"/>
      <c r="C97" s="45"/>
      <c r="D97" s="46"/>
      <c r="E97" s="47"/>
      <c r="F97" s="47"/>
      <c r="G97" s="47"/>
    </row>
    <row r="98" spans="1:7" ht="19.5" thickBot="1">
      <c r="A98" s="43"/>
      <c r="B98" s="44"/>
      <c r="C98" s="45"/>
      <c r="D98" s="46"/>
      <c r="E98" s="47"/>
      <c r="F98" s="47"/>
      <c r="G98" s="47"/>
    </row>
    <row r="99" spans="1:7" ht="17.25" thickBot="1" thickTop="1">
      <c r="A99" s="19" t="s">
        <v>5</v>
      </c>
      <c r="B99" s="20" t="s">
        <v>0</v>
      </c>
      <c r="C99" s="21"/>
      <c r="D99" s="22" t="s">
        <v>1</v>
      </c>
      <c r="E99" s="23" t="s">
        <v>2</v>
      </c>
      <c r="F99" s="23" t="s">
        <v>3</v>
      </c>
      <c r="G99" s="76" t="s">
        <v>4</v>
      </c>
    </row>
    <row r="100" spans="1:7" ht="19.5" customHeight="1" thickBot="1" thickTop="1">
      <c r="A100" s="210" t="s">
        <v>174</v>
      </c>
      <c r="B100" s="211"/>
      <c r="C100" s="211"/>
      <c r="D100" s="211"/>
      <c r="E100" s="211"/>
      <c r="F100" s="211"/>
      <c r="G100" s="212"/>
    </row>
    <row r="101" spans="1:7" ht="25.5" customHeight="1" thickTop="1">
      <c r="A101" s="48">
        <v>3.001</v>
      </c>
      <c r="B101" s="49" t="s">
        <v>54</v>
      </c>
      <c r="C101" s="50" t="s">
        <v>112</v>
      </c>
      <c r="D101" s="51" t="s">
        <v>93</v>
      </c>
      <c r="E101" s="97">
        <v>350</v>
      </c>
      <c r="F101" s="146"/>
      <c r="G101" s="147">
        <f aca="true" t="shared" si="2" ref="G101:G118">F101*E101</f>
        <v>0</v>
      </c>
    </row>
    <row r="102" spans="1:7" ht="22.5" customHeight="1">
      <c r="A102" s="52">
        <v>3.002</v>
      </c>
      <c r="B102" s="53" t="s">
        <v>55</v>
      </c>
      <c r="C102" s="54" t="s">
        <v>78</v>
      </c>
      <c r="D102" s="51" t="s">
        <v>93</v>
      </c>
      <c r="E102" s="92">
        <v>10</v>
      </c>
      <c r="F102" s="136"/>
      <c r="G102" s="147">
        <f t="shared" si="2"/>
        <v>0</v>
      </c>
    </row>
    <row r="103" spans="1:7" ht="25.5">
      <c r="A103" s="52">
        <v>3.003</v>
      </c>
      <c r="B103" s="53" t="s">
        <v>67</v>
      </c>
      <c r="C103" s="54" t="s">
        <v>78</v>
      </c>
      <c r="D103" s="51" t="s">
        <v>93</v>
      </c>
      <c r="E103" s="92">
        <v>36</v>
      </c>
      <c r="F103" s="136"/>
      <c r="G103" s="147">
        <f t="shared" si="2"/>
        <v>0</v>
      </c>
    </row>
    <row r="104" spans="1:7" ht="35.25" customHeight="1">
      <c r="A104" s="52">
        <v>3.004</v>
      </c>
      <c r="B104" s="53" t="s">
        <v>71</v>
      </c>
      <c r="C104" s="54" t="s">
        <v>80</v>
      </c>
      <c r="D104" s="55" t="s">
        <v>119</v>
      </c>
      <c r="E104" s="92">
        <v>1500</v>
      </c>
      <c r="F104" s="136"/>
      <c r="G104" s="147">
        <f t="shared" si="2"/>
        <v>0</v>
      </c>
    </row>
    <row r="105" spans="1:7" ht="25.5">
      <c r="A105" s="52">
        <v>3.005</v>
      </c>
      <c r="B105" s="53" t="s">
        <v>56</v>
      </c>
      <c r="C105" s="54" t="s">
        <v>113</v>
      </c>
      <c r="D105" s="55" t="s">
        <v>40</v>
      </c>
      <c r="E105" s="92">
        <v>120</v>
      </c>
      <c r="F105" s="136"/>
      <c r="G105" s="147">
        <f t="shared" si="2"/>
        <v>0</v>
      </c>
    </row>
    <row r="106" spans="1:7" ht="25.5">
      <c r="A106" s="52">
        <v>3.006</v>
      </c>
      <c r="B106" s="53" t="s">
        <v>57</v>
      </c>
      <c r="C106" s="54" t="s">
        <v>74</v>
      </c>
      <c r="D106" s="55" t="s">
        <v>40</v>
      </c>
      <c r="E106" s="92">
        <v>30</v>
      </c>
      <c r="F106" s="136"/>
      <c r="G106" s="147">
        <f t="shared" si="2"/>
        <v>0</v>
      </c>
    </row>
    <row r="107" spans="1:7" ht="25.5">
      <c r="A107" s="52">
        <v>3.007</v>
      </c>
      <c r="B107" s="53" t="s">
        <v>58</v>
      </c>
      <c r="C107" s="54" t="s">
        <v>114</v>
      </c>
      <c r="D107" s="55" t="s">
        <v>40</v>
      </c>
      <c r="E107" s="92">
        <v>1100</v>
      </c>
      <c r="F107" s="136"/>
      <c r="G107" s="147">
        <f t="shared" si="2"/>
        <v>0</v>
      </c>
    </row>
    <row r="108" spans="1:7" ht="25.5">
      <c r="A108" s="52">
        <v>3.008</v>
      </c>
      <c r="B108" s="53" t="s">
        <v>59</v>
      </c>
      <c r="C108" s="54" t="s">
        <v>75</v>
      </c>
      <c r="D108" s="55" t="s">
        <v>40</v>
      </c>
      <c r="E108" s="92">
        <v>150</v>
      </c>
      <c r="F108" s="136"/>
      <c r="G108" s="147">
        <f t="shared" si="2"/>
        <v>0</v>
      </c>
    </row>
    <row r="109" spans="1:7" ht="34.5" customHeight="1">
      <c r="A109" s="52">
        <v>3.009</v>
      </c>
      <c r="B109" s="53" t="s">
        <v>60</v>
      </c>
      <c r="C109" s="54" t="s">
        <v>73</v>
      </c>
      <c r="D109" s="55" t="s">
        <v>120</v>
      </c>
      <c r="E109" s="92">
        <v>1500</v>
      </c>
      <c r="F109" s="136"/>
      <c r="G109" s="147">
        <f t="shared" si="2"/>
        <v>0</v>
      </c>
    </row>
    <row r="110" spans="1:7" ht="25.5">
      <c r="A110" s="52">
        <v>3.01</v>
      </c>
      <c r="B110" s="53" t="s">
        <v>61</v>
      </c>
      <c r="C110" s="54" t="s">
        <v>76</v>
      </c>
      <c r="D110" s="55" t="s">
        <v>40</v>
      </c>
      <c r="E110" s="92">
        <v>220</v>
      </c>
      <c r="F110" s="136"/>
      <c r="G110" s="147">
        <f t="shared" si="2"/>
        <v>0</v>
      </c>
    </row>
    <row r="111" spans="1:7" ht="25.5">
      <c r="A111" s="52">
        <v>3.011</v>
      </c>
      <c r="B111" s="53" t="s">
        <v>62</v>
      </c>
      <c r="C111" s="54" t="s">
        <v>51</v>
      </c>
      <c r="D111" s="55" t="s">
        <v>40</v>
      </c>
      <c r="E111" s="92">
        <v>250</v>
      </c>
      <c r="F111" s="136"/>
      <c r="G111" s="147">
        <f t="shared" si="2"/>
        <v>0</v>
      </c>
    </row>
    <row r="112" spans="1:7" ht="25.5">
      <c r="A112" s="52">
        <v>3.012</v>
      </c>
      <c r="B112" s="53" t="s">
        <v>63</v>
      </c>
      <c r="C112" s="54" t="s">
        <v>36</v>
      </c>
      <c r="D112" s="55" t="s">
        <v>40</v>
      </c>
      <c r="E112" s="92">
        <v>200</v>
      </c>
      <c r="F112" s="136"/>
      <c r="G112" s="147">
        <f t="shared" si="2"/>
        <v>0</v>
      </c>
    </row>
    <row r="113" spans="1:7" ht="25.5">
      <c r="A113" s="52">
        <v>3.013</v>
      </c>
      <c r="B113" s="53" t="s">
        <v>64</v>
      </c>
      <c r="C113" s="54" t="s">
        <v>79</v>
      </c>
      <c r="D113" s="55" t="s">
        <v>40</v>
      </c>
      <c r="E113" s="92">
        <v>150</v>
      </c>
      <c r="F113" s="136"/>
      <c r="G113" s="147">
        <f t="shared" si="2"/>
        <v>0</v>
      </c>
    </row>
    <row r="114" spans="1:7" ht="31.5">
      <c r="A114" s="52">
        <v>3.014</v>
      </c>
      <c r="B114" s="53" t="s">
        <v>65</v>
      </c>
      <c r="C114" s="54" t="s">
        <v>77</v>
      </c>
      <c r="D114" s="55" t="s">
        <v>40</v>
      </c>
      <c r="E114" s="92">
        <v>50</v>
      </c>
      <c r="F114" s="136"/>
      <c r="G114" s="147">
        <f t="shared" si="2"/>
        <v>0</v>
      </c>
    </row>
    <row r="115" spans="1:7" ht="78.75">
      <c r="A115" s="52">
        <v>3.015</v>
      </c>
      <c r="B115" s="53" t="s">
        <v>68</v>
      </c>
      <c r="C115" s="54"/>
      <c r="D115" s="55" t="s">
        <v>121</v>
      </c>
      <c r="E115" s="92">
        <v>1000</v>
      </c>
      <c r="F115" s="136"/>
      <c r="G115" s="147">
        <f t="shared" si="2"/>
        <v>0</v>
      </c>
    </row>
    <row r="116" spans="1:7" ht="128.25" customHeight="1">
      <c r="A116" s="52">
        <v>3.016</v>
      </c>
      <c r="B116" s="53" t="s">
        <v>66</v>
      </c>
      <c r="C116" s="54"/>
      <c r="D116" s="55" t="s">
        <v>121</v>
      </c>
      <c r="E116" s="92">
        <v>1500</v>
      </c>
      <c r="F116" s="136"/>
      <c r="G116" s="147">
        <f t="shared" si="2"/>
        <v>0</v>
      </c>
    </row>
    <row r="117" spans="1:7" ht="31.5">
      <c r="A117" s="52">
        <v>3.017</v>
      </c>
      <c r="B117" s="53" t="s">
        <v>115</v>
      </c>
      <c r="C117" s="54" t="s">
        <v>72</v>
      </c>
      <c r="D117" s="55" t="s">
        <v>39</v>
      </c>
      <c r="E117" s="92">
        <v>1000</v>
      </c>
      <c r="F117" s="136"/>
      <c r="G117" s="147">
        <f t="shared" si="2"/>
        <v>0</v>
      </c>
    </row>
    <row r="118" spans="1:7" ht="31.5">
      <c r="A118" s="52">
        <v>3.018</v>
      </c>
      <c r="B118" s="53" t="s">
        <v>69</v>
      </c>
      <c r="C118" s="54"/>
      <c r="D118" s="55" t="s">
        <v>1</v>
      </c>
      <c r="E118" s="92">
        <v>50</v>
      </c>
      <c r="F118" s="136"/>
      <c r="G118" s="147">
        <f t="shared" si="2"/>
        <v>0</v>
      </c>
    </row>
    <row r="119" s="78" customFormat="1" ht="16.5" thickBot="1">
      <c r="A119" s="80">
        <v>3.019</v>
      </c>
    </row>
    <row r="120" spans="1:7" ht="21.75" customHeight="1" thickBot="1" thickTop="1">
      <c r="A120" s="213" t="s">
        <v>175</v>
      </c>
      <c r="B120" s="214"/>
      <c r="C120" s="214"/>
      <c r="D120" s="214"/>
      <c r="E120" s="214"/>
      <c r="F120" s="215"/>
      <c r="G120" s="148">
        <f>SUM(G101:G118)</f>
        <v>0</v>
      </c>
    </row>
    <row r="121" spans="1:7" ht="21.75" customHeight="1" thickBot="1" thickTop="1">
      <c r="A121" s="123"/>
      <c r="B121" s="123"/>
      <c r="C121" s="123"/>
      <c r="D121" s="123"/>
      <c r="E121" s="123"/>
      <c r="F121" s="123"/>
      <c r="G121" s="124"/>
    </row>
    <row r="122" spans="1:7" ht="21.75" customHeight="1" thickBot="1" thickTop="1">
      <c r="A122" s="19" t="s">
        <v>5</v>
      </c>
      <c r="B122" s="20" t="s">
        <v>0</v>
      </c>
      <c r="C122" s="21"/>
      <c r="D122" s="22" t="s">
        <v>1</v>
      </c>
      <c r="E122" s="23" t="s">
        <v>2</v>
      </c>
      <c r="F122" s="23" t="s">
        <v>3</v>
      </c>
      <c r="G122" s="76" t="s">
        <v>4</v>
      </c>
    </row>
    <row r="123" spans="1:7" ht="21.75" customHeight="1" thickBot="1" thickTop="1">
      <c r="A123" s="202" t="s">
        <v>178</v>
      </c>
      <c r="B123" s="208"/>
      <c r="C123" s="208"/>
      <c r="D123" s="208"/>
      <c r="E123" s="208"/>
      <c r="F123" s="208"/>
      <c r="G123" s="209"/>
    </row>
    <row r="124" spans="1:7" ht="83.25" customHeight="1" thickTop="1">
      <c r="A124" s="216" t="s">
        <v>186</v>
      </c>
      <c r="B124" s="217"/>
      <c r="C124" s="217"/>
      <c r="D124" s="217"/>
      <c r="E124" s="217"/>
      <c r="F124" s="217"/>
      <c r="G124" s="218"/>
    </row>
    <row r="125" spans="1:7" ht="56.25" customHeight="1">
      <c r="A125" s="29">
        <v>4.001</v>
      </c>
      <c r="B125" s="101" t="s">
        <v>70</v>
      </c>
      <c r="C125" s="81"/>
      <c r="D125" s="126" t="s">
        <v>121</v>
      </c>
      <c r="E125" s="127">
        <v>2000</v>
      </c>
      <c r="F125" s="149"/>
      <c r="G125" s="150">
        <f>F125*E125</f>
        <v>0</v>
      </c>
    </row>
    <row r="126" spans="1:7" ht="115.5" customHeight="1">
      <c r="A126" s="24">
        <v>4.002</v>
      </c>
      <c r="B126" s="31" t="s">
        <v>184</v>
      </c>
      <c r="C126" s="32"/>
      <c r="D126" s="27" t="s">
        <v>179</v>
      </c>
      <c r="E126" s="28">
        <v>50</v>
      </c>
      <c r="F126" s="130"/>
      <c r="G126" s="151">
        <f aca="true" t="shared" si="3" ref="G126:G132">F126*E126</f>
        <v>0</v>
      </c>
    </row>
    <row r="127" spans="1:7" ht="100.5" customHeight="1">
      <c r="A127" s="29">
        <v>4.003</v>
      </c>
      <c r="B127" s="31" t="s">
        <v>185</v>
      </c>
      <c r="C127" s="32"/>
      <c r="D127" s="27" t="s">
        <v>179</v>
      </c>
      <c r="E127" s="28">
        <v>200</v>
      </c>
      <c r="F127" s="130"/>
      <c r="G127" s="151">
        <f t="shared" si="3"/>
        <v>0</v>
      </c>
    </row>
    <row r="128" spans="1:7" ht="145.5" customHeight="1">
      <c r="A128" s="24">
        <v>4.004</v>
      </c>
      <c r="B128" s="31" t="s">
        <v>190</v>
      </c>
      <c r="C128" s="32"/>
      <c r="D128" s="27" t="s">
        <v>179</v>
      </c>
      <c r="E128" s="28">
        <v>1100</v>
      </c>
      <c r="F128" s="134"/>
      <c r="G128" s="151">
        <f t="shared" si="3"/>
        <v>0</v>
      </c>
    </row>
    <row r="129" spans="1:7" ht="403.5" customHeight="1">
      <c r="A129" s="29">
        <v>4.005</v>
      </c>
      <c r="B129" s="31" t="s">
        <v>196</v>
      </c>
      <c r="C129" s="36"/>
      <c r="D129" s="37" t="s">
        <v>179</v>
      </c>
      <c r="E129" s="39">
        <v>1500</v>
      </c>
      <c r="F129" s="134"/>
      <c r="G129" s="151">
        <f t="shared" si="3"/>
        <v>0</v>
      </c>
    </row>
    <row r="130" spans="1:7" ht="124.5" customHeight="1">
      <c r="A130" s="24">
        <v>4.006</v>
      </c>
      <c r="B130" s="65" t="s">
        <v>187</v>
      </c>
      <c r="C130" s="66"/>
      <c r="D130" s="67" t="s">
        <v>117</v>
      </c>
      <c r="E130" s="68">
        <v>1000</v>
      </c>
      <c r="F130" s="144"/>
      <c r="G130" s="151">
        <f t="shared" si="3"/>
        <v>0</v>
      </c>
    </row>
    <row r="131" spans="1:7" ht="90" customHeight="1">
      <c r="A131" s="29">
        <v>4.007</v>
      </c>
      <c r="B131" s="65" t="s">
        <v>188</v>
      </c>
      <c r="C131" s="66"/>
      <c r="D131" s="67" t="s">
        <v>180</v>
      </c>
      <c r="E131" s="68">
        <v>1800</v>
      </c>
      <c r="F131" s="144"/>
      <c r="G131" s="151">
        <f t="shared" si="3"/>
        <v>0</v>
      </c>
    </row>
    <row r="132" spans="1:7" ht="94.5" customHeight="1">
      <c r="A132" s="24">
        <v>4.008</v>
      </c>
      <c r="B132" s="65" t="s">
        <v>189</v>
      </c>
      <c r="C132" s="66"/>
      <c r="D132" s="67" t="s">
        <v>180</v>
      </c>
      <c r="E132" s="68">
        <v>60</v>
      </c>
      <c r="F132" s="144"/>
      <c r="G132" s="152">
        <f t="shared" si="3"/>
        <v>0</v>
      </c>
    </row>
    <row r="133" spans="1:7" ht="21.75" customHeight="1" thickBot="1">
      <c r="A133" s="24"/>
      <c r="B133" s="65"/>
      <c r="C133" s="66"/>
      <c r="D133" s="67"/>
      <c r="E133" s="68"/>
      <c r="F133" s="96"/>
      <c r="G133" s="125"/>
    </row>
    <row r="134" spans="1:7" ht="21.75" customHeight="1" thickBot="1" thickTop="1">
      <c r="A134" s="205" t="s">
        <v>181</v>
      </c>
      <c r="B134" s="206"/>
      <c r="C134" s="206"/>
      <c r="D134" s="206"/>
      <c r="E134" s="206"/>
      <c r="F134" s="206"/>
      <c r="G134" s="153"/>
    </row>
    <row r="135" spans="1:7" ht="21.75" customHeight="1" thickTop="1">
      <c r="A135" s="123"/>
      <c r="B135" s="123"/>
      <c r="C135" s="123"/>
      <c r="D135" s="123"/>
      <c r="E135" s="123"/>
      <c r="F135" s="123"/>
      <c r="G135" s="124"/>
    </row>
    <row r="136" spans="1:7" ht="16.5" thickBot="1">
      <c r="A136" s="56"/>
      <c r="B136" s="57"/>
      <c r="C136" s="58"/>
      <c r="D136" s="59"/>
      <c r="E136" s="60"/>
      <c r="F136" s="60"/>
      <c r="G136" s="60"/>
    </row>
    <row r="137" spans="1:7" ht="17.25" thickBot="1" thickTop="1">
      <c r="A137" s="19" t="s">
        <v>5</v>
      </c>
      <c r="B137" s="20" t="s">
        <v>0</v>
      </c>
      <c r="C137" s="21"/>
      <c r="D137" s="22" t="s">
        <v>1</v>
      </c>
      <c r="E137" s="23" t="s">
        <v>2</v>
      </c>
      <c r="F137" s="23" t="s">
        <v>3</v>
      </c>
      <c r="G137" s="76" t="s">
        <v>4</v>
      </c>
    </row>
    <row r="138" spans="1:7" ht="20.25" thickBot="1" thickTop="1">
      <c r="A138" s="202" t="s">
        <v>177</v>
      </c>
      <c r="B138" s="208"/>
      <c r="C138" s="208"/>
      <c r="D138" s="208"/>
      <c r="E138" s="208"/>
      <c r="F138" s="208"/>
      <c r="G138" s="209"/>
    </row>
    <row r="139" spans="1:7" ht="48" thickTop="1">
      <c r="A139" s="29">
        <v>5.001</v>
      </c>
      <c r="B139" s="61" t="s">
        <v>12</v>
      </c>
      <c r="C139" s="62">
        <v>6.7</v>
      </c>
      <c r="D139" s="63" t="s">
        <v>43</v>
      </c>
      <c r="E139" s="64">
        <v>100</v>
      </c>
      <c r="F139" s="128"/>
      <c r="G139" s="154">
        <f>E139*F139</f>
        <v>0</v>
      </c>
    </row>
    <row r="140" spans="1:7" ht="25.5">
      <c r="A140" s="24">
        <v>5.002</v>
      </c>
      <c r="B140" s="31" t="s">
        <v>13</v>
      </c>
      <c r="C140" s="32">
        <v>6.7</v>
      </c>
      <c r="D140" s="27" t="s">
        <v>43</v>
      </c>
      <c r="E140" s="28">
        <v>100</v>
      </c>
      <c r="F140" s="130"/>
      <c r="G140" s="155">
        <f>E140*F140</f>
        <v>0</v>
      </c>
    </row>
    <row r="141" spans="1:7" ht="30.75" customHeight="1">
      <c r="A141" s="29">
        <v>5.003</v>
      </c>
      <c r="B141" s="31" t="s">
        <v>14</v>
      </c>
      <c r="C141" s="32">
        <v>6.7</v>
      </c>
      <c r="D141" s="27" t="s">
        <v>43</v>
      </c>
      <c r="E141" s="28">
        <v>100</v>
      </c>
      <c r="F141" s="134"/>
      <c r="G141" s="155">
        <f>E141*F141</f>
        <v>0</v>
      </c>
    </row>
    <row r="142" spans="1:7" ht="27.75" customHeight="1">
      <c r="A142" s="24">
        <v>5.004</v>
      </c>
      <c r="B142" s="33" t="s">
        <v>23</v>
      </c>
      <c r="C142" s="36">
        <v>6.7</v>
      </c>
      <c r="D142" s="37" t="s">
        <v>44</v>
      </c>
      <c r="E142" s="39">
        <v>3</v>
      </c>
      <c r="F142" s="134"/>
      <c r="G142" s="131">
        <f>E142*F142</f>
        <v>0</v>
      </c>
    </row>
    <row r="143" spans="1:7" ht="27.75" customHeight="1" thickBot="1">
      <c r="A143" s="29">
        <v>5.005</v>
      </c>
      <c r="B143" s="65" t="s">
        <v>21</v>
      </c>
      <c r="C143" s="66" t="s">
        <v>125</v>
      </c>
      <c r="D143" s="67" t="s">
        <v>45</v>
      </c>
      <c r="E143" s="68">
        <v>1</v>
      </c>
      <c r="F143" s="144">
        <v>30000</v>
      </c>
      <c r="G143" s="138">
        <f>E143*F143</f>
        <v>30000</v>
      </c>
    </row>
    <row r="144" spans="1:7" ht="21.75" thickBot="1" thickTop="1">
      <c r="A144" s="205" t="s">
        <v>176</v>
      </c>
      <c r="B144" s="206"/>
      <c r="C144" s="206"/>
      <c r="D144" s="206"/>
      <c r="E144" s="206"/>
      <c r="F144" s="206"/>
      <c r="G144" s="153"/>
    </row>
    <row r="145" spans="1:7" ht="19.5" thickTop="1">
      <c r="A145" s="43"/>
      <c r="B145" s="44"/>
      <c r="C145" s="45"/>
      <c r="D145" s="46"/>
      <c r="E145" s="47"/>
      <c r="F145" s="47"/>
      <c r="G145" s="47"/>
    </row>
    <row r="146" spans="1:7" ht="19.5" thickBot="1">
      <c r="A146" s="43"/>
      <c r="B146" s="44"/>
      <c r="C146" s="45"/>
      <c r="D146" s="46"/>
      <c r="E146" s="47"/>
      <c r="F146" s="47"/>
      <c r="G146" s="47"/>
    </row>
    <row r="147" spans="1:7" ht="35.25" customHeight="1" thickBot="1" thickTop="1">
      <c r="A147" s="224" t="s">
        <v>129</v>
      </c>
      <c r="B147" s="225"/>
      <c r="C147" s="225"/>
      <c r="D147" s="225"/>
      <c r="E147" s="225"/>
      <c r="F147" s="225"/>
      <c r="G147" s="226"/>
    </row>
    <row r="148" spans="1:7" ht="36.75" customHeight="1" thickTop="1">
      <c r="A148" s="227" t="s">
        <v>9</v>
      </c>
      <c r="B148" s="228"/>
      <c r="C148" s="228"/>
      <c r="D148" s="228"/>
      <c r="E148" s="228"/>
      <c r="F148" s="228"/>
      <c r="G148" s="156"/>
    </row>
    <row r="149" spans="1:7" ht="36.75" customHeight="1">
      <c r="A149" s="229" t="s">
        <v>11</v>
      </c>
      <c r="B149" s="230"/>
      <c r="C149" s="230"/>
      <c r="D149" s="230"/>
      <c r="E149" s="230"/>
      <c r="F149" s="230"/>
      <c r="G149" s="157"/>
    </row>
    <row r="150" spans="1:7" ht="36.75" customHeight="1">
      <c r="A150" s="231" t="s">
        <v>175</v>
      </c>
      <c r="B150" s="232"/>
      <c r="C150" s="232"/>
      <c r="D150" s="232"/>
      <c r="E150" s="232"/>
      <c r="F150" s="233"/>
      <c r="G150" s="158"/>
    </row>
    <row r="151" spans="1:7" ht="36.75" customHeight="1">
      <c r="A151" s="234" t="s">
        <v>181</v>
      </c>
      <c r="B151" s="235"/>
      <c r="C151" s="235"/>
      <c r="D151" s="235"/>
      <c r="E151" s="235"/>
      <c r="F151" s="235"/>
      <c r="G151" s="159"/>
    </row>
    <row r="152" spans="1:7" ht="36.75" customHeight="1" thickBot="1">
      <c r="A152" s="219" t="s">
        <v>176</v>
      </c>
      <c r="B152" s="220"/>
      <c r="C152" s="220"/>
      <c r="D152" s="220"/>
      <c r="E152" s="220"/>
      <c r="F152" s="220"/>
      <c r="G152" s="160"/>
    </row>
    <row r="153" spans="1:7" ht="45.75" customHeight="1" thickBot="1" thickTop="1">
      <c r="A153" s="221" t="s">
        <v>130</v>
      </c>
      <c r="B153" s="222"/>
      <c r="C153" s="222"/>
      <c r="D153" s="222"/>
      <c r="E153" s="222"/>
      <c r="F153" s="223"/>
      <c r="G153" s="161"/>
    </row>
    <row r="154" ht="13.5" thickTop="1"/>
  </sheetData>
  <sheetProtection sheet="1" selectLockedCells="1"/>
  <mergeCells count="38">
    <mergeCell ref="A152:F152"/>
    <mergeCell ref="A153:F153"/>
    <mergeCell ref="A144:F144"/>
    <mergeCell ref="A147:G147"/>
    <mergeCell ref="A148:F148"/>
    <mergeCell ref="A149:F149"/>
    <mergeCell ref="A150:F150"/>
    <mergeCell ref="A151:F151"/>
    <mergeCell ref="A100:G100"/>
    <mergeCell ref="A120:F120"/>
    <mergeCell ref="A123:G123"/>
    <mergeCell ref="A124:G124"/>
    <mergeCell ref="A134:F134"/>
    <mergeCell ref="A138:G138"/>
    <mergeCell ref="A31:G31"/>
    <mergeCell ref="A32:G32"/>
    <mergeCell ref="A34:G34"/>
    <mergeCell ref="A41:F41"/>
    <mergeCell ref="A43:G43"/>
    <mergeCell ref="A96:F96"/>
    <mergeCell ref="A24:G24"/>
    <mergeCell ref="A25:G25"/>
    <mergeCell ref="A26:G26"/>
    <mergeCell ref="A27:G27"/>
    <mergeCell ref="A28:G28"/>
    <mergeCell ref="B29:E29"/>
    <mergeCell ref="A7:G7"/>
    <mergeCell ref="A9:G9"/>
    <mergeCell ref="C11:F11"/>
    <mergeCell ref="A15:B15"/>
    <mergeCell ref="A16:B16"/>
    <mergeCell ref="A21:B21"/>
    <mergeCell ref="A1:B1"/>
    <mergeCell ref="A2:G2"/>
    <mergeCell ref="B3:F3"/>
    <mergeCell ref="A4:G4"/>
    <mergeCell ref="A5:G5"/>
    <mergeCell ref="A6:F6"/>
  </mergeCells>
  <hyperlinks>
    <hyperlink ref="A28" r:id="rId1" display="office@kaganowski.com"/>
  </hyperlinks>
  <printOptions/>
  <pageMargins left="0.25" right="0.25" top="0.75" bottom="0.75" header="0.3" footer="0.3"/>
  <pageSetup fitToHeight="0" fitToWidth="1" horizontalDpi="600" verticalDpi="600" orientation="portrait" paperSize="9" scale="9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מהנדסים בע"מ</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הרנס קגנובסקי</dc:creator>
  <cp:keywords/>
  <dc:description/>
  <cp:lastModifiedBy>ליאת שרון</cp:lastModifiedBy>
  <cp:lastPrinted>2021-03-07T16:19:03Z</cp:lastPrinted>
  <dcterms:created xsi:type="dcterms:W3CDTF">2006-04-23T06:59:58Z</dcterms:created>
  <dcterms:modified xsi:type="dcterms:W3CDTF">2021-04-28T07:11:43Z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