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at\Desktop\"/>
    </mc:Choice>
  </mc:AlternateContent>
  <bookViews>
    <workbookView xWindow="-120" yWindow="-120" windowWidth="29040" windowHeight="15840"/>
  </bookViews>
  <sheets>
    <sheet name="אומדן עבודות" sheetId="1" r:id="rId1"/>
  </sheets>
  <definedNames>
    <definedName name="_xlnm.Print_Area" localSheetId="0">'אומדן עבודות'!$A$1:$F$84</definedName>
    <definedName name="_xlnm.Print_Titles" localSheetId="0">'אומדן עבודות'!$2:$4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1" l="1"/>
  <c r="F14" i="1"/>
  <c r="F11" i="1"/>
  <c r="F37" i="1"/>
  <c r="F52" i="1"/>
  <c r="F51" i="1"/>
  <c r="F50" i="1"/>
  <c r="F49" i="1"/>
  <c r="F23" i="1"/>
  <c r="F22" i="1"/>
  <c r="F8" i="1"/>
  <c r="F38" i="1"/>
  <c r="F16" i="1"/>
  <c r="F33" i="1"/>
  <c r="F34" i="1"/>
  <c r="F35" i="1"/>
  <c r="F36" i="1"/>
  <c r="F25" i="1"/>
  <c r="F26" i="1"/>
  <c r="F27" i="1"/>
  <c r="F28" i="1"/>
  <c r="F29" i="1"/>
  <c r="F30" i="1"/>
  <c r="F9" i="1"/>
  <c r="F10" i="1"/>
  <c r="F12" i="1"/>
  <c r="F13" i="1"/>
  <c r="F15" i="1"/>
  <c r="F21" i="1"/>
  <c r="F32" i="1"/>
  <c r="F43" i="1"/>
  <c r="F44" i="1"/>
  <c r="F57" i="1"/>
  <c r="F58" i="1"/>
  <c r="F59" i="1"/>
  <c r="F60" i="1"/>
  <c r="F61" i="1"/>
  <c r="F62" i="1"/>
  <c r="F63" i="1"/>
  <c r="F64" i="1"/>
  <c r="F65" i="1"/>
  <c r="F66" i="1"/>
  <c r="F67" i="1"/>
  <c r="F68" i="1"/>
  <c r="F69" i="1"/>
  <c r="F70" i="1"/>
  <c r="F71" i="1"/>
  <c r="F72" i="1"/>
  <c r="F45" i="1" l="1"/>
  <c r="F81" i="1" s="1"/>
  <c r="F17" i="1"/>
  <c r="F79" i="1" s="1"/>
  <c r="F53" i="1"/>
  <c r="F82" i="1" s="1"/>
  <c r="F73" i="1"/>
  <c r="F83" i="1" s="1"/>
  <c r="F39" i="1"/>
  <c r="F80" i="1" s="1"/>
  <c r="F84" i="1" l="1"/>
</calcChain>
</file>

<file path=xl/sharedStrings.xml><?xml version="1.0" encoding="utf-8"?>
<sst xmlns="http://schemas.openxmlformats.org/spreadsheetml/2006/main" count="206" uniqueCount="132">
  <si>
    <t>מיכלית עם משאבת יניקה לדלק או מים, כולל ביצוע עבודות ניקוז/שאיבה ופינוי מהאתר.</t>
  </si>
  <si>
    <t>תת פרק 06.2 עבודות צנרת</t>
  </si>
  <si>
    <t>תת פרק 06.5 עבודות ביומית ועבודות ברירה שונות</t>
  </si>
  <si>
    <t>סה"כ</t>
  </si>
  <si>
    <t>כמות</t>
  </si>
  <si>
    <t>יחידה</t>
  </si>
  <si>
    <t>תאור העבודות</t>
  </si>
  <si>
    <t>מס' סידורי</t>
  </si>
  <si>
    <t>יח'</t>
  </si>
  <si>
    <t>קומפ'</t>
  </si>
  <si>
    <t>ש"ע</t>
  </si>
  <si>
    <t>מדחס 600 רגל-קוב-דקה; 7 אטמ'.</t>
  </si>
  <si>
    <t>כבאית עם מיכל מים ותרכיז קצף.</t>
  </si>
  <si>
    <t>06.1.001</t>
  </si>
  <si>
    <t>מ"ק</t>
  </si>
  <si>
    <t>06.1.005</t>
  </si>
  <si>
    <t>06.1.006</t>
  </si>
  <si>
    <t>06.1.008</t>
  </si>
  <si>
    <t>תת פרק  06.2 עבודות צנרת</t>
  </si>
  <si>
    <t>06.2.001</t>
  </si>
  <si>
    <t>06.2.003</t>
  </si>
  <si>
    <t>06.2.006</t>
  </si>
  <si>
    <t>06.2.007</t>
  </si>
  <si>
    <t>06.2.012</t>
  </si>
  <si>
    <t>06.2.011</t>
  </si>
  <si>
    <t>06.2.010</t>
  </si>
  <si>
    <t>06.2.008</t>
  </si>
  <si>
    <t>06.2.009</t>
  </si>
  <si>
    <t>06.2.014</t>
  </si>
  <si>
    <t>06.2.015</t>
  </si>
  <si>
    <t>06.3.001</t>
  </si>
  <si>
    <t>תת פרק 06.4 עבודות הכנה להגנה קתודית</t>
  </si>
  <si>
    <t>06.4.001</t>
  </si>
  <si>
    <t>06.4.002</t>
  </si>
  <si>
    <t>06.4.003</t>
  </si>
  <si>
    <t>06.4.004</t>
  </si>
  <si>
    <t>06.5.003</t>
  </si>
  <si>
    <t>06.5.004</t>
  </si>
  <si>
    <t>06.5.005</t>
  </si>
  <si>
    <t>06.5.006</t>
  </si>
  <si>
    <t>06.5.007</t>
  </si>
  <si>
    <t>06.5.008</t>
  </si>
  <si>
    <t>06.5.009</t>
  </si>
  <si>
    <t>06.5.010</t>
  </si>
  <si>
    <t>06.5.011</t>
  </si>
  <si>
    <t>06.5.012</t>
  </si>
  <si>
    <t>06.5.013</t>
  </si>
  <si>
    <t>06.5.015</t>
  </si>
  <si>
    <t>06.5.017</t>
  </si>
  <si>
    <t>אינץ'/ק</t>
  </si>
  <si>
    <t>עטיפת אביזר PLIDCO בסרט מתכווץ בחום. המדידה לפי קוטר הצינור באינץ'.</t>
  </si>
  <si>
    <t>הסרה מושלמת של עטיפה חיצונית סרט פוליאתילן כפול, ניקוי מכני מושלם של דופן הצינור, הוספה וסילוק חומרי העטיפה מהאתר.</t>
  </si>
  <si>
    <t>הספקה והתקנה של שלט אזהרה, כולל יסוד מבטון.</t>
  </si>
  <si>
    <t>הספקת הציוד והחומרים שעל הקבלן לספק, בהתאם לרשימת החומרים.</t>
  </si>
  <si>
    <t xml:space="preserve"> סה"כ תת פרק  06.1 עבודות עפר, חפירות, אספלט, בטונים ועבודות נלוות:</t>
  </si>
  <si>
    <t>סה"כ תת פרק 06.2 עבודות צנרת:</t>
  </si>
  <si>
    <t>סה"כ 06.3 התקנת ציוד:</t>
  </si>
  <si>
    <t>סה"כ 06.4 הגנה קתודית:</t>
  </si>
  <si>
    <t>יעה אופני 950 או שווה ערך.</t>
  </si>
  <si>
    <t>מחפר זעיר.</t>
  </si>
  <si>
    <t>סה"כ 06.5 עבודות ביומית ועבודות ברירה שונות:</t>
  </si>
  <si>
    <t>מנהל עבודה.</t>
  </si>
  <si>
    <t>רתך, כולל רתכת או מתקן לחיתוך.</t>
  </si>
  <si>
    <t>מסגר או צנר.</t>
  </si>
  <si>
    <t>עוזר לפועל מקצועי.</t>
  </si>
  <si>
    <t>מנוף בעל כושר הרמה של 5 טון, זרוע 10 מ'.</t>
  </si>
  <si>
    <t>משאית סמי-טריילר להובלות עם מנוף.</t>
  </si>
  <si>
    <t>טנדר.</t>
  </si>
  <si>
    <t>משאבת ניקוז 100 ממ"ק/ש'; 20 מ', כולל הספקת אוויר דחוס, דיזל או חשמל להפעלת המשאבה.</t>
  </si>
  <si>
    <t>תת פרק 06.1 עבודות עפר</t>
  </si>
  <si>
    <t>תת פרק 06.3 התקנת ציוד</t>
  </si>
  <si>
    <t>תת פרק 06.4 עבודות הכנה להגנה קטודית</t>
  </si>
  <si>
    <t>תת פרק 06.5 עבודות ביומיות, ברירה ושונות</t>
  </si>
  <si>
    <t>06.2.005</t>
  </si>
  <si>
    <t xml:space="preserve">דף ריכוז </t>
  </si>
  <si>
    <t>פרק 06 עבודה</t>
  </si>
  <si>
    <t>מ"א</t>
  </si>
  <si>
    <t>מבחן לחץ נוסף של הקו לאחר תיקון צינור דולף</t>
  </si>
  <si>
    <t>קומפ.</t>
  </si>
  <si>
    <t>06.2.002</t>
  </si>
  <si>
    <t>06.5.014</t>
  </si>
  <si>
    <t>06.5.016</t>
  </si>
  <si>
    <t xml:space="preserve">עטיפת סרט פוליאתילן כפול (20 + 30 מילס) לצנרת במכונת עטיפה ידנית, לרבות ניקוי לדרגת ½ Sa 2,  מריחת פרימר, עטיפת סרט פנימי וסרט חיצוני, תיקונים והשלמות עטיפה. </t>
  </si>
  <si>
    <t>ביצוע התחברות צנרת לצינור דלק בשיטת ה- hot-tapping, כולל ריתוך weldolet בעת הזרמת דלק בקו וקדיחת חור.המדידה לפי קוטר החיבור באינצ'ים. התחברות ע"י טה מפוצל במידה ותבוצע תשולם עם סעיף זה.</t>
  </si>
  <si>
    <t>06.5.018</t>
  </si>
  <si>
    <t>תת פרק  06.3 התקנת ציוד אחר</t>
  </si>
  <si>
    <t>מחפר 3 – JCB או שווה ערך.</t>
  </si>
  <si>
    <t>מחפר פיאט-אליס הד – 15 או שווה ערך.</t>
  </si>
  <si>
    <t>סה"כ ב-  (₪)</t>
  </si>
  <si>
    <t>06.1.003</t>
  </si>
  <si>
    <t>06.1.004</t>
  </si>
  <si>
    <t>06.2.016</t>
  </si>
  <si>
    <t>06.3.002</t>
  </si>
  <si>
    <t>פינוי עודפי עפר מאתר העבודות למקום אשר אושר ע"י הרשויות , כולל העמסה והובלה. ומסירת אישור הרשויות למפקח על פינוי לאתר פסולת מאושר.</t>
  </si>
  <si>
    <t>כנ"ל , אך עפר מזוהם בדלק. כולל מסירת אישור הרשויות למפקח על פינוי לאתר פסולת מאושר.</t>
  </si>
  <si>
    <r>
      <t xml:space="preserve">פרק 06 כתב כמויות </t>
    </r>
    <r>
      <rPr>
        <b/>
        <sz val="13"/>
        <rFont val="David"/>
        <family val="2"/>
        <charset val="177"/>
      </rPr>
      <t xml:space="preserve">                                                                                                        </t>
    </r>
    <r>
      <rPr>
        <b/>
        <u/>
        <sz val="13"/>
        <rFont val="David"/>
        <family val="2"/>
        <charset val="177"/>
      </rPr>
      <t>תת פרק  06.1 עבודות עפר, חפירות, אספלט, בטונים ועבודות נלוות</t>
    </r>
  </si>
  <si>
    <t xml:space="preserve">מחיר יחידה </t>
  </si>
  <si>
    <t>ניקוז דלק מקו  עד "6  באמצעות מיכלית כביש והובלתו למסוף תשן על פי הצורך.</t>
  </si>
  <si>
    <t>ביצוע חיתוך "קר", ללא שימוש באש, של צינור בו זרם דלק כולל הניקוז הסופי של הדלק מהצינור הנ"ל. המדידה לפי אינץ'-קוטר של החיתוך. לא כולל חיתוכי הצינור המיועד לפירוק.</t>
  </si>
  <si>
    <t>הספקת חול מחצבה אינרטי, חופשי מכל חומר ארוגני או קורוזיבי, כולל פיזור וריפוד לפני הנחת הצינורות בחפירה ומילוי בשכבות לאחר הנחת הצינורות עד לגובה שיקבע ע"י המפקח; הידוק בשכבות 20 ס"מ בהצפת מים. המדידה לצורך תשלום: לפי נפח החול בתעלה לאחר ההידוק. יבוצע ע"פ הוראת המפקח בכתב.</t>
  </si>
  <si>
    <t>ביצוע בדיקות לטיב עטיפת הצנרת דלק DRAINAGE TEST ע"י בודק מאושר ע"י תש"ן לפי מפרט</t>
  </si>
  <si>
    <t>התחברות לקו בו זרם דלק באמצעות מחבר W+E, PLIDCO, כולל ריתוך היקפי וריתוך ברגים בעת הזרמת דלק בקו, ובדיקת NDT לריתוך ע"י מעבדה מאושרת ע"י תש"ן.</t>
  </si>
  <si>
    <t>הכשרת רצועת קרקע לרוחב הנדרש לצורך ביצוע העבודות, כמפורט במפרט הטכני, לרבות הכנת דרכי גישה, כניסות לאורך הרצועה, החזרה למצבן הקודם של דרכים קיימות אשר נפגעו במהלך העבודות.</t>
  </si>
  <si>
    <t>הספקה ופריסת סרט זיהוי לאורך קו צינור לאחר השלב הראשון של מילוי חוזר מעל הצנרת.</t>
  </si>
  <si>
    <t>פיקוח על עבודות על ידי רשויות : רכבת, קצא"א, חב' תשקורת,עתיקות  וכו'..</t>
  </si>
  <si>
    <t>06.2.004</t>
  </si>
  <si>
    <t>אספקה והתקנה נקודת מדידה מסוג "צינור" מצינור מגולוון כולל חיבורי הכבלים מקווי הדלק והתשתיות הסמוכות, ריתוך הכבלים לתשתיות ובידודם, שלטי סימון, תגי סימון על הכבלים חפירות ועבודות עזר, תאום עם בעלי התשתיות, צביעה, גירטז בורגי החיבור, הכנת תרשים של הנקודה, חיבור בורג מבודד וריתוך המכסה (אם נדרש), אספקה והתקנת כל הברגים האומים והדיסקיות. הנ"ל יהיו עשויים מפליז, הכל לפי סטנדרט חב' תש"ן.</t>
  </si>
  <si>
    <t xml:space="preserve">אספקת תא יחוס קבוע מסוג  " Stelth -2 " , תוצרת BORIN
מודל  SRE-022-CIY עם כבל מקורי 30 מ' והתקנתו בעומק עד 3 מ' כולל עבודות חפירה, חיבור כבל  לנקודת חלוקת זרם כולל שילוט
</t>
  </si>
  <si>
    <t xml:space="preserve">חיבור זוג כבלים לצינור/ שרוול באופן תת קרקעי לפי סטנדרט </t>
  </si>
  <si>
    <t>מילוי צינור שלא ניתן לפרוק בדייס צמנטי .</t>
  </si>
  <si>
    <t>חפירת בורות גישוש בעבודת ידיים ובעזרת כלי חפירה זעירים לגילוי מיקום ועומק צינורות דלק, כבלים ומתקנים טמונים אחרים. חפירת בורות עבור גילוי מיקום צינור דלק קיים.  כולל אבטחת יציבות דפנות החפירה ע"י דיפון ו/או שיפועים מתאימים, לרבות מילוי התעלה בגמר המדידה. התשלום עבור כל בור בכל עומק.</t>
  </si>
  <si>
    <t>06.1.002</t>
  </si>
  <si>
    <t>06.1.009</t>
  </si>
  <si>
    <t>06.1.010</t>
  </si>
  <si>
    <t>06.2.013</t>
  </si>
  <si>
    <r>
      <t xml:space="preserve">הנחת שרוול "24 כמצוין בתוכניות, אבטחת יציבות דפנות החפירה ע"י דיפון ו/או שיפועים מתאימים; שאיבת מי-תהום במידת הצורך; </t>
    </r>
    <r>
      <rPr>
        <b/>
        <u/>
        <sz val="13"/>
        <rFont val="David"/>
        <family val="2"/>
        <charset val="177"/>
      </rPr>
      <t>הכנה וריתוך מלא של צינורות השרוול</t>
    </r>
    <r>
      <rPr>
        <sz val="13"/>
        <rFont val="David"/>
        <family val="2"/>
        <charset val="177"/>
      </rPr>
      <t>; ריתוך לשרוול קיים, ריתוך והתקנת נשמים; כולל תמיכות בין שלבי ביצוע לפי תכ' ST-100-23 הכל מושלם.  התשלום ע"פ אורך השרוול מונח בקרקע .</t>
    </r>
  </si>
  <si>
    <t>הנחה צינור דלק בקוטר "8 בתוואי בין מתקנים, מורכב מצינורות עטופים חרושתית שלוש שכבות FBE, כולל הובלה, אחסון, מדידה, פיזור, מעברים מתחת לצינורות או כבלים מסומנים בתוכנית, כיפוף קשתות, חיתוך, עשיית פזות לריתוך, עטיפת ראשי ריתוך ותיקוני עטיפה באמצעות סרטים מתכווצים בחום, הורדה לתעלה, הנחה לפי קווי גובה נדרשים, חיבורי tie-in, בדיקות לחץ, מעבר מולוכים, התקנת אביזרים וכו', בדיקת טיב העטיפה, הכל מושלם.  המדידה לפי מטר-אורך   הערה: עבודות החפירה, החציבה, מילוי התעלה והריתוך אינן כלולות בסעיף זה כולל הספקת מים לביצוע טסט לחץ.</t>
  </si>
  <si>
    <t xml:space="preserve">פירוק צנרת דלק  טמונה "8  כולל  חפירה לגילוי צינורות ,חיתוכים "קרים", ללא שימוש באש, של צנרת דרכה זרם  דלק לאורכים עד 12 מ', הוצאת הצנרת ממקומה הנוכחי, לרבות שליפתה מתחת לצינורות  וכבלים ומתוך השרוול הקיים והעברתה למקום אליו יורה המפקח. לרבות הכשרת השטח לפני החפירה, חפירה וכיסוי החפירה לאחר פירוק הקו. </t>
  </si>
  <si>
    <t>מעבר מולוך לאורך קטעי קו  "8 המבוטל, כולל הספקת גז חנקן לדחיסת המולוך, תכנון הספקה והתקנה מלוכדות זמניות וכד',הכול מושלם. כולל ניקוז וריקון הקו.</t>
  </si>
  <si>
    <t>שם הפרויקט : שגיא 2000</t>
  </si>
  <si>
    <t>העתקת ומיגון קווי דלק "8 של תש"ן</t>
  </si>
  <si>
    <t xml:space="preserve">השחלת צינור דלק "8 דרך צינור שרוול, כולל התקנה התקנת תמיכות טבעת וסנדלי תמיכה על צינור הדלק, וחפירת תעלה לצורך השחלת הצינור. התשלום לפי מטר-אורך  צינור מושחל.                              </t>
  </si>
  <si>
    <r>
      <t xml:space="preserve">חפירת/חציבה תעלת הקו להנחת 2 צינורות להארכת שרוולים בקוטר "24 , לרבות קבלת כל ההיתרים הדרושים מהרשויות לצורך ביצוע עבודות חפירה ותיאום והזמנת מפקחים אם יהיה צורך בכך. החפירה תבוצע לעומקים הנדרשים, וברוחב הנדרש לביצוע העבודה ע"פ התוכניות והנחיות המפקח, לרבות אבטחת יציבות דפנות החפירה ע"י דיפון ו/או שיפועים מתאימים, תמיכות זמניות לכבלים ולצינורות טמונים, שאיבת ופינוי מים מכל מקור , לרבות מילוי מוחזר של החפירה לאחר הנחת הצנרת, בשלבים, בחומר חפור מקומי, מפורר. </t>
    </r>
    <r>
      <rPr>
        <b/>
        <sz val="13"/>
        <rFont val="David"/>
        <family val="2"/>
        <charset val="177"/>
      </rPr>
      <t xml:space="preserve"> </t>
    </r>
    <r>
      <rPr>
        <b/>
        <u/>
        <sz val="13"/>
        <rFont val="David"/>
        <family val="2"/>
        <charset val="177"/>
      </rPr>
      <t>התשלום לפי מטר אורך צינור מונח בתעלה.</t>
    </r>
  </si>
  <si>
    <t xml:space="preserve"> </t>
  </si>
  <si>
    <t xml:space="preserve">התקנה וריתוך צינורות אוורור "2 בקצות צינור השרוול התפעולי , השלמת שני קצות שרוול קוטר "24 ע"י הרכבה וריתוך מעברים וקטעי צינור שרוול נוסף בקוטר "8, ביצוע תמיכות בטון לצינור הדלק משני צידי השרוול. בדיקה חשמלית להוכחת חוסר מגע בין צינור הדלק לבין צינור השרוול לאחר השלמת מילוי תעלת הקו. הכל מושלם לפי התוכניות.    </t>
  </si>
  <si>
    <t>כנ"ל אך שרולל רזרבי ללא מעברי קוטר, עם סגירת קצוות שרוול ע"י התקנת פלטה בריתוך</t>
  </si>
  <si>
    <t>ריתוך צנרת דלק,{ריתוך שורש בארגון }ע"פ מפרט מצ"ב כולל אביזרי צנרת ואוגנים, לרבות ריתוך חדירות, כולל צילומי רדיוגרפיה 100%, המדידה לפי אינץ'-קוטר של ריתוך (לדוגמא: עבור חיבור בריתוך של 2 צינורות בקוטר "10 או של צינור עם אביזר בקוטר "10 ישולם המחיר ליחידת ריתוך מוכפל ב- 10).</t>
  </si>
  <si>
    <t>אינץ'/ק/מטר</t>
  </si>
  <si>
    <t>06.2.017</t>
  </si>
  <si>
    <t>תוכניות עדות עבודות הגנה קטודית ובדיקות חשמליות</t>
  </si>
  <si>
    <t>כנ"ל תעלה להנחת והשחלת קו דלק מצינור "8</t>
  </si>
  <si>
    <t>כתב כמויות למכרז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</si>
</sst>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charset val="177"/>
    </font>
    <font>
      <sz val="12"/>
      <name val="David"/>
      <family val="2"/>
      <charset val="177"/>
    </font>
    <font>
      <b/>
      <sz val="12"/>
      <name val="David"/>
      <family val="2"/>
      <charset val="177"/>
    </font>
    <font>
      <b/>
      <u val="double"/>
      <sz val="12"/>
      <name val="David"/>
      <family val="2"/>
      <charset val="177"/>
    </font>
    <font>
      <sz val="10"/>
      <name val="David"/>
      <family val="2"/>
      <charset val="177"/>
    </font>
    <font>
      <sz val="16"/>
      <name val="David"/>
      <family val="2"/>
      <charset val="177"/>
    </font>
    <font>
      <sz val="16"/>
      <name val="Arial"/>
      <family val="2"/>
    </font>
    <font>
      <sz val="18"/>
      <name val="David"/>
      <family val="2"/>
      <charset val="177"/>
    </font>
    <font>
      <sz val="13"/>
      <name val="David"/>
      <family val="2"/>
      <charset val="177"/>
    </font>
    <font>
      <b/>
      <u/>
      <sz val="13"/>
      <name val="David"/>
      <family val="2"/>
      <charset val="177"/>
    </font>
    <font>
      <b/>
      <sz val="13"/>
      <name val="David"/>
      <family val="2"/>
      <charset val="177"/>
    </font>
    <font>
      <sz val="13"/>
      <name val="David"/>
      <family val="2"/>
      <charset val="177"/>
    </font>
    <font>
      <sz val="13"/>
      <name val="Arial"/>
      <family val="2"/>
    </font>
    <font>
      <sz val="12"/>
      <name val="Arial"/>
      <family val="2"/>
      <scheme val="minor"/>
    </font>
    <font>
      <sz val="13"/>
      <name val="Arial"/>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7">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bottom style="double">
        <color indexed="64"/>
      </bottom>
      <diagonal/>
    </border>
    <border>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style="double">
        <color indexed="64"/>
      </bottom>
      <diagonal/>
    </border>
    <border>
      <left style="thin">
        <color indexed="64"/>
      </left>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double">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cellStyleXfs>
  <cellXfs count="145">
    <xf numFmtId="0" fontId="0" fillId="0" borderId="0" xfId="0"/>
    <xf numFmtId="0" fontId="13" fillId="0" borderId="0" xfId="0" applyFont="1" applyAlignment="1">
      <alignment vertical="center"/>
    </xf>
    <xf numFmtId="0" fontId="13" fillId="0" borderId="0" xfId="0" applyFont="1" applyAlignment="1">
      <alignment horizontal="center"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0" xfId="0" applyFont="1" applyFill="1" applyAlignment="1">
      <alignment horizontal="center" vertical="center"/>
    </xf>
    <xf numFmtId="0" fontId="2" fillId="0" borderId="0" xfId="0" applyFont="1" applyFill="1" applyAlignment="1">
      <alignment horizontal="right" vertical="center"/>
    </xf>
    <xf numFmtId="0" fontId="1" fillId="0" borderId="0" xfId="0" applyFont="1" applyFill="1" applyBorder="1" applyAlignment="1">
      <alignment horizontal="center" vertical="center"/>
    </xf>
    <xf numFmtId="0" fontId="2" fillId="0" borderId="0" xfId="0" applyFont="1" applyFill="1" applyBorder="1" applyAlignment="1">
      <alignment horizontal="righ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right" vertical="center" readingOrder="2"/>
    </xf>
    <xf numFmtId="0" fontId="1" fillId="0" borderId="0" xfId="0" applyFont="1" applyFill="1" applyBorder="1" applyAlignment="1">
      <alignment vertical="center" wrapText="1"/>
    </xf>
    <xf numFmtId="0" fontId="1" fillId="0" borderId="0" xfId="0" applyFont="1" applyFill="1" applyBorder="1" applyAlignment="1">
      <alignment horizontal="right" vertical="center" wrapText="1"/>
    </xf>
    <xf numFmtId="3" fontId="1" fillId="0" borderId="0" xfId="0" applyNumberFormat="1" applyFont="1" applyFill="1" applyAlignment="1">
      <alignment vertical="center"/>
    </xf>
    <xf numFmtId="3" fontId="2" fillId="0" borderId="0" xfId="0" applyNumberFormat="1" applyFont="1" applyFill="1" applyBorder="1" applyAlignment="1">
      <alignment horizontal="center" vertical="center" wrapText="1"/>
    </xf>
    <xf numFmtId="0" fontId="8" fillId="0" borderId="1" xfId="0" applyFont="1" applyFill="1" applyBorder="1" applyAlignment="1">
      <alignment horizontal="right" vertical="center" wrapText="1"/>
    </xf>
    <xf numFmtId="0" fontId="8" fillId="0" borderId="2" xfId="0" applyFont="1" applyFill="1" applyBorder="1" applyAlignment="1">
      <alignment horizontal="right" vertical="center" wrapText="1"/>
    </xf>
    <xf numFmtId="0" fontId="8" fillId="0" borderId="2" xfId="0"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0" fontId="14" fillId="0" borderId="0" xfId="0" applyFont="1" applyAlignment="1">
      <alignment vertical="center"/>
    </xf>
    <xf numFmtId="0" fontId="8" fillId="0" borderId="2" xfId="0" applyFont="1" applyFill="1" applyBorder="1" applyAlignment="1">
      <alignment horizontal="right" vertical="center" wrapText="1" readingOrder="2"/>
    </xf>
    <xf numFmtId="0" fontId="14" fillId="0" borderId="0" xfId="0" applyFont="1" applyAlignment="1">
      <alignment horizontal="center" vertical="center"/>
    </xf>
    <xf numFmtId="49" fontId="8" fillId="0" borderId="3" xfId="0" applyNumberFormat="1" applyFont="1" applyFill="1" applyBorder="1" applyAlignment="1">
      <alignment horizontal="right" wrapText="1"/>
    </xf>
    <xf numFmtId="3" fontId="8" fillId="0" borderId="3" xfId="0" applyNumberFormat="1" applyFont="1" applyFill="1" applyBorder="1" applyAlignment="1">
      <alignment horizontal="center" wrapText="1"/>
    </xf>
    <xf numFmtId="0" fontId="8" fillId="0" borderId="4" xfId="0" applyFont="1" applyFill="1" applyBorder="1" applyAlignment="1">
      <alignment horizontal="center" vertical="center"/>
    </xf>
    <xf numFmtId="0" fontId="10" fillId="0" borderId="5" xfId="0" applyFont="1" applyFill="1" applyBorder="1" applyAlignment="1">
      <alignment horizontal="center" vertical="center" wrapText="1"/>
    </xf>
    <xf numFmtId="0" fontId="8" fillId="0" borderId="0" xfId="0" applyFont="1" applyFill="1" applyBorder="1" applyAlignment="1">
      <alignment horizontal="center" vertical="center"/>
    </xf>
    <xf numFmtId="0" fontId="1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8" fillId="0" borderId="2" xfId="0" applyFont="1" applyFill="1" applyBorder="1" applyAlignment="1">
      <alignment horizontal="right" vertical="top" wrapText="1"/>
    </xf>
    <xf numFmtId="0" fontId="8" fillId="0" borderId="2" xfId="0" applyFont="1" applyFill="1" applyBorder="1" applyAlignment="1">
      <alignment vertical="top" wrapText="1"/>
    </xf>
    <xf numFmtId="0" fontId="8" fillId="0" borderId="0" xfId="0" applyFont="1" applyFill="1" applyAlignment="1">
      <alignment vertical="center"/>
    </xf>
    <xf numFmtId="0" fontId="8" fillId="0" borderId="0" xfId="0" applyFont="1" applyFill="1" applyAlignment="1">
      <alignment horizontal="right" vertical="center"/>
    </xf>
    <xf numFmtId="0" fontId="8" fillId="0" borderId="6" xfId="0" applyFont="1" applyFill="1" applyBorder="1" applyAlignment="1">
      <alignment horizontal="right" vertical="center" wrapText="1"/>
    </xf>
    <xf numFmtId="0" fontId="9" fillId="0" borderId="7" xfId="0" applyFont="1" applyFill="1" applyBorder="1" applyAlignment="1">
      <alignment horizontal="right" vertical="center" wrapText="1"/>
    </xf>
    <xf numFmtId="0" fontId="8" fillId="0" borderId="7" xfId="0" applyFont="1" applyFill="1" applyBorder="1" applyAlignment="1">
      <alignment horizontal="center" vertical="center" wrapText="1"/>
    </xf>
    <xf numFmtId="3" fontId="8" fillId="0" borderId="7" xfId="0" applyNumberFormat="1" applyFont="1" applyFill="1" applyBorder="1" applyAlignment="1">
      <alignment horizontal="right" vertical="center" wrapText="1"/>
    </xf>
    <xf numFmtId="0" fontId="8" fillId="0" borderId="8" xfId="0" applyFont="1" applyFill="1" applyBorder="1" applyAlignment="1">
      <alignment horizontal="right" vertical="center" wrapText="1"/>
    </xf>
    <xf numFmtId="0" fontId="8" fillId="0" borderId="8" xfId="0" applyFont="1" applyFill="1" applyBorder="1" applyAlignment="1">
      <alignment horizontal="center" vertical="center"/>
    </xf>
    <xf numFmtId="3" fontId="8" fillId="0" borderId="8" xfId="0" applyNumberFormat="1" applyFont="1" applyFill="1" applyBorder="1" applyAlignment="1">
      <alignment horizontal="center" vertical="center" wrapText="1"/>
    </xf>
    <xf numFmtId="0" fontId="8" fillId="0" borderId="9" xfId="0" applyFont="1" applyFill="1" applyBorder="1" applyAlignment="1">
      <alignment vertical="center"/>
    </xf>
    <xf numFmtId="0" fontId="10" fillId="0" borderId="10" xfId="0" applyFont="1" applyFill="1" applyBorder="1" applyAlignment="1">
      <alignment horizontal="right" vertical="center" wrapText="1"/>
    </xf>
    <xf numFmtId="0" fontId="8" fillId="0" borderId="10" xfId="0" applyFont="1" applyFill="1" applyBorder="1" applyAlignment="1">
      <alignment vertical="center"/>
    </xf>
    <xf numFmtId="3" fontId="8" fillId="0" borderId="10" xfId="0" applyNumberFormat="1" applyFont="1" applyFill="1" applyBorder="1" applyAlignment="1">
      <alignment horizontal="center" vertical="center"/>
    </xf>
    <xf numFmtId="0" fontId="14" fillId="0" borderId="0" xfId="0" applyFont="1" applyAlignment="1">
      <alignment horizontal="center" vertical="center" wrapText="1"/>
    </xf>
    <xf numFmtId="0" fontId="8" fillId="0" borderId="8" xfId="0" applyFont="1" applyFill="1" applyBorder="1" applyAlignment="1">
      <alignment horizontal="center" vertical="center" wrapText="1"/>
    </xf>
    <xf numFmtId="0" fontId="8" fillId="0" borderId="2" xfId="0" applyFont="1" applyFill="1" applyBorder="1" applyAlignment="1">
      <alignment vertical="center"/>
    </xf>
    <xf numFmtId="0" fontId="10" fillId="0" borderId="2" xfId="0" applyFont="1" applyFill="1" applyBorder="1" applyAlignment="1">
      <alignment horizontal="right" vertical="center" wrapText="1"/>
    </xf>
    <xf numFmtId="3" fontId="8" fillId="0" borderId="2" xfId="0" applyNumberFormat="1" applyFont="1" applyFill="1" applyBorder="1" applyAlignment="1">
      <alignment horizontal="center" vertical="center"/>
    </xf>
    <xf numFmtId="0" fontId="10" fillId="0" borderId="6" xfId="0" applyFont="1" applyFill="1" applyBorder="1" applyAlignment="1">
      <alignment horizontal="right" vertical="center" wrapText="1"/>
    </xf>
    <xf numFmtId="0" fontId="9" fillId="0" borderId="7" xfId="0" applyFont="1" applyFill="1" applyBorder="1" applyAlignment="1">
      <alignment horizontal="right" vertical="center"/>
    </xf>
    <xf numFmtId="0" fontId="10" fillId="0" borderId="4" xfId="0" applyFont="1" applyFill="1" applyBorder="1" applyAlignment="1">
      <alignment vertical="center" wrapText="1"/>
    </xf>
    <xf numFmtId="0" fontId="10" fillId="0" borderId="5" xfId="0" applyFont="1" applyFill="1" applyBorder="1" applyAlignment="1">
      <alignment horizontal="right" vertical="center" wrapText="1"/>
    </xf>
    <xf numFmtId="3" fontId="10" fillId="0" borderId="5" xfId="0" applyNumberFormat="1" applyFont="1" applyFill="1" applyBorder="1" applyAlignment="1">
      <alignment horizontal="center" vertical="center" wrapText="1"/>
    </xf>
    <xf numFmtId="0" fontId="10" fillId="0" borderId="0" xfId="0" applyFont="1" applyFill="1" applyBorder="1" applyAlignment="1">
      <alignment vertical="center" wrapText="1"/>
    </xf>
    <xf numFmtId="0" fontId="8" fillId="0" borderId="13" xfId="0" applyFont="1" applyFill="1" applyBorder="1" applyAlignment="1">
      <alignment horizontal="right" vertical="center" readingOrder="2"/>
    </xf>
    <xf numFmtId="0" fontId="8" fillId="0" borderId="14" xfId="0" applyFont="1" applyFill="1" applyBorder="1" applyAlignment="1">
      <alignment horizontal="right" vertical="center" readingOrder="2"/>
    </xf>
    <xf numFmtId="0" fontId="8" fillId="0" borderId="14" xfId="0" applyFont="1" applyFill="1" applyBorder="1" applyAlignment="1">
      <alignment horizontal="center" vertical="center"/>
    </xf>
    <xf numFmtId="3" fontId="10" fillId="0" borderId="14"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right" vertical="center" wrapText="1"/>
    </xf>
    <xf numFmtId="0" fontId="2" fillId="0" borderId="16" xfId="0" applyFont="1" applyFill="1" applyBorder="1" applyAlignment="1">
      <alignment horizontal="center" vertical="center" wrapText="1"/>
    </xf>
    <xf numFmtId="3" fontId="2" fillId="0" borderId="16" xfId="0" applyNumberFormat="1" applyFont="1" applyFill="1" applyBorder="1" applyAlignment="1">
      <alignment horizontal="center" vertical="center" wrapText="1"/>
    </xf>
    <xf numFmtId="0" fontId="10" fillId="0" borderId="4" xfId="0" applyFont="1" applyFill="1" applyBorder="1" applyAlignment="1">
      <alignment vertical="center"/>
    </xf>
    <xf numFmtId="0" fontId="14" fillId="0" borderId="0" xfId="0" applyFont="1" applyFill="1" applyAlignment="1">
      <alignment vertical="center"/>
    </xf>
    <xf numFmtId="0" fontId="8" fillId="0" borderId="17" xfId="0" applyFont="1" applyFill="1" applyBorder="1" applyAlignment="1">
      <alignment horizontal="right" vertical="center" wrapText="1"/>
    </xf>
    <xf numFmtId="0" fontId="9" fillId="0" borderId="18" xfId="0" applyFont="1" applyFill="1" applyBorder="1" applyAlignment="1">
      <alignment horizontal="right" vertical="center" wrapText="1"/>
    </xf>
    <xf numFmtId="0" fontId="8" fillId="0" borderId="18" xfId="0" applyFont="1" applyFill="1" applyBorder="1" applyAlignment="1">
      <alignment horizontal="center" vertical="center" wrapText="1"/>
    </xf>
    <xf numFmtId="3" fontId="8" fillId="0" borderId="18" xfId="0" applyNumberFormat="1" applyFont="1" applyFill="1" applyBorder="1" applyAlignment="1">
      <alignment horizontal="right" vertical="center" wrapText="1"/>
    </xf>
    <xf numFmtId="0" fontId="8" fillId="0" borderId="2" xfId="0" applyFont="1" applyFill="1" applyBorder="1" applyAlignment="1">
      <alignment horizontal="center" wrapText="1"/>
    </xf>
    <xf numFmtId="3" fontId="8" fillId="0" borderId="2" xfId="0" applyNumberFormat="1" applyFont="1" applyFill="1" applyBorder="1" applyAlignment="1">
      <alignment horizontal="center" wrapText="1"/>
    </xf>
    <xf numFmtId="0" fontId="1" fillId="2" borderId="0" xfId="0" applyFont="1" applyFill="1" applyAlignment="1">
      <alignment horizontal="center" vertical="center"/>
    </xf>
    <xf numFmtId="3" fontId="8" fillId="0" borderId="22" xfId="0" applyNumberFormat="1" applyFont="1" applyFill="1" applyBorder="1" applyAlignment="1">
      <alignment horizontal="center"/>
    </xf>
    <xf numFmtId="0" fontId="10" fillId="0" borderId="23" xfId="0" applyFont="1" applyFill="1" applyBorder="1" applyAlignment="1">
      <alignment vertical="center"/>
    </xf>
    <xf numFmtId="0" fontId="10" fillId="0" borderId="24" xfId="0" applyFont="1" applyFill="1" applyBorder="1" applyAlignment="1">
      <alignment horizontal="right" vertical="center"/>
    </xf>
    <xf numFmtId="0" fontId="8" fillId="0" borderId="24" xfId="0" applyFont="1" applyFill="1" applyBorder="1" applyAlignment="1">
      <alignment horizontal="center" vertical="center"/>
    </xf>
    <xf numFmtId="3" fontId="10" fillId="0" borderId="24" xfId="0" applyNumberFormat="1" applyFont="1" applyFill="1" applyBorder="1" applyAlignment="1">
      <alignment horizontal="center" vertical="center" wrapText="1"/>
    </xf>
    <xf numFmtId="0" fontId="8" fillId="0" borderId="1" xfId="0" applyFont="1" applyFill="1" applyBorder="1" applyAlignment="1">
      <alignment horizontal="right" vertical="top" wrapText="1"/>
    </xf>
    <xf numFmtId="0" fontId="8" fillId="0" borderId="0" xfId="0" applyFont="1" applyFill="1"/>
    <xf numFmtId="3" fontId="8" fillId="0" borderId="20" xfId="0" applyNumberFormat="1" applyFont="1" applyFill="1" applyBorder="1" applyAlignment="1">
      <alignment horizontal="center" vertical="center"/>
    </xf>
    <xf numFmtId="0" fontId="8" fillId="0" borderId="7" xfId="0" applyFont="1" applyFill="1" applyBorder="1" applyAlignment="1">
      <alignment horizontal="right" vertical="center" wrapText="1"/>
    </xf>
    <xf numFmtId="0" fontId="8" fillId="0" borderId="2" xfId="0" applyFont="1" applyFill="1" applyBorder="1" applyAlignment="1">
      <alignment wrapText="1"/>
    </xf>
    <xf numFmtId="3" fontId="3" fillId="0" borderId="0" xfId="0" applyNumberFormat="1" applyFont="1" applyFill="1" applyAlignment="1">
      <alignment vertical="center"/>
    </xf>
    <xf numFmtId="3" fontId="2" fillId="0" borderId="25" xfId="0" applyNumberFormat="1" applyFont="1" applyFill="1" applyBorder="1" applyAlignment="1">
      <alignment horizontal="center" vertical="center" wrapText="1"/>
    </xf>
    <xf numFmtId="3" fontId="8" fillId="0" borderId="19" xfId="0" applyNumberFormat="1" applyFont="1" applyFill="1" applyBorder="1" applyAlignment="1">
      <alignment horizontal="right" vertical="center" wrapText="1"/>
    </xf>
    <xf numFmtId="3" fontId="8" fillId="0" borderId="26" xfId="0" applyNumberFormat="1" applyFont="1" applyFill="1" applyBorder="1" applyAlignment="1">
      <alignment horizontal="center" wrapText="1"/>
    </xf>
    <xf numFmtId="3" fontId="10" fillId="0" borderId="27" xfId="0" applyNumberFormat="1" applyFont="1" applyFill="1" applyBorder="1" applyAlignment="1">
      <alignment horizontal="center" vertical="center" readingOrder="2"/>
    </xf>
    <xf numFmtId="3" fontId="8" fillId="0" borderId="28" xfId="0" applyNumberFormat="1" applyFont="1" applyFill="1" applyBorder="1" applyAlignment="1">
      <alignment horizontal="right" vertical="center" wrapText="1"/>
    </xf>
    <xf numFmtId="3" fontId="8" fillId="0" borderId="22" xfId="0" applyNumberFormat="1" applyFont="1" applyFill="1" applyBorder="1" applyAlignment="1">
      <alignment horizontal="center" vertical="center"/>
    </xf>
    <xf numFmtId="3" fontId="10" fillId="0" borderId="27" xfId="0" applyNumberFormat="1" applyFont="1" applyFill="1" applyBorder="1" applyAlignment="1">
      <alignment vertical="center"/>
    </xf>
    <xf numFmtId="3" fontId="10" fillId="0" borderId="0" xfId="0" applyNumberFormat="1" applyFont="1" applyFill="1" applyBorder="1" applyAlignment="1">
      <alignment horizontal="center" vertical="center" readingOrder="2"/>
    </xf>
    <xf numFmtId="3" fontId="8" fillId="0" borderId="22" xfId="0" applyNumberFormat="1" applyFont="1" applyFill="1" applyBorder="1" applyAlignment="1">
      <alignment horizontal="center" vertical="center" wrapText="1"/>
    </xf>
    <xf numFmtId="3" fontId="8" fillId="0" borderId="29" xfId="0" applyNumberFormat="1" applyFont="1" applyFill="1" applyBorder="1" applyAlignment="1">
      <alignment horizontal="center" vertical="center" wrapText="1"/>
    </xf>
    <xf numFmtId="3" fontId="10" fillId="0" borderId="30" xfId="0" applyNumberFormat="1" applyFont="1" applyFill="1" applyBorder="1" applyAlignment="1">
      <alignment horizontal="center" vertical="center"/>
    </xf>
    <xf numFmtId="3" fontId="10" fillId="0" borderId="2" xfId="0" applyNumberFormat="1" applyFont="1" applyFill="1" applyBorder="1" applyAlignment="1">
      <alignment horizontal="center" vertical="center"/>
    </xf>
    <xf numFmtId="3" fontId="10" fillId="0" borderId="27" xfId="0" applyNumberFormat="1" applyFont="1" applyFill="1" applyBorder="1" applyAlignment="1">
      <alignment horizontal="center" vertical="center" wrapText="1"/>
    </xf>
    <xf numFmtId="3" fontId="10" fillId="0" borderId="31" xfId="0" applyNumberFormat="1" applyFont="1" applyFill="1" applyBorder="1" applyAlignment="1">
      <alignment horizontal="center" vertical="center" wrapText="1"/>
    </xf>
    <xf numFmtId="3" fontId="11" fillId="0" borderId="32" xfId="0" applyNumberFormat="1" applyFont="1" applyFill="1" applyBorder="1" applyAlignment="1">
      <alignment horizontal="right" vertical="center"/>
    </xf>
    <xf numFmtId="3" fontId="2" fillId="0" borderId="0" xfId="0" applyNumberFormat="1" applyFont="1" applyFill="1" applyBorder="1" applyAlignment="1">
      <alignment horizontal="center" vertical="center" readingOrder="2"/>
    </xf>
    <xf numFmtId="3" fontId="8" fillId="3" borderId="2" xfId="0" applyNumberFormat="1" applyFont="1" applyFill="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vertical="center"/>
    </xf>
    <xf numFmtId="49" fontId="4" fillId="0" borderId="0" xfId="0" applyNumberFormat="1" applyFont="1" applyFill="1" applyAlignment="1">
      <alignment vertical="center"/>
    </xf>
    <xf numFmtId="0" fontId="9" fillId="0" borderId="0" xfId="0" applyFont="1" applyFill="1" applyAlignment="1">
      <alignment horizontal="center" vertical="center"/>
    </xf>
    <xf numFmtId="0" fontId="10" fillId="0" borderId="5" xfId="0" applyFont="1" applyFill="1" applyBorder="1" applyAlignment="1">
      <alignment vertical="center" wrapText="1"/>
    </xf>
    <xf numFmtId="0" fontId="7" fillId="0" borderId="0" xfId="0" applyFont="1" applyFill="1" applyAlignment="1">
      <alignment vertical="center"/>
    </xf>
    <xf numFmtId="0" fontId="10" fillId="0" borderId="13" xfId="0" applyFont="1" applyFill="1" applyBorder="1" applyAlignment="1">
      <alignment vertical="center" readingOrder="2"/>
    </xf>
    <xf numFmtId="0" fontId="10" fillId="0" borderId="14" xfId="0" applyFont="1" applyFill="1" applyBorder="1" applyAlignment="1">
      <alignment vertical="center" readingOrder="2"/>
    </xf>
    <xf numFmtId="0" fontId="8" fillId="0" borderId="13" xfId="0" applyFont="1" applyFill="1" applyBorder="1" applyAlignment="1">
      <alignment vertical="center" readingOrder="2"/>
    </xf>
    <xf numFmtId="0" fontId="12" fillId="0" borderId="14" xfId="0" applyFont="1" applyFill="1" applyBorder="1" applyAlignment="1">
      <alignment vertical="center" readingOrder="2"/>
    </xf>
    <xf numFmtId="0" fontId="8" fillId="0" borderId="34" xfId="0" applyFont="1" applyFill="1" applyBorder="1" applyAlignment="1">
      <alignment vertical="center"/>
    </xf>
    <xf numFmtId="0" fontId="0" fillId="0" borderId="34" xfId="0" applyBorder="1" applyAlignment="1">
      <alignment vertical="center"/>
    </xf>
    <xf numFmtId="0" fontId="10" fillId="0" borderId="35" xfId="0" applyFont="1" applyFill="1" applyBorder="1" applyAlignment="1">
      <alignment vertical="center"/>
    </xf>
    <xf numFmtId="0" fontId="10" fillId="0" borderId="33" xfId="0" applyFont="1" applyFill="1" applyBorder="1" applyAlignment="1">
      <alignment vertical="center" wrapText="1"/>
    </xf>
    <xf numFmtId="49" fontId="1" fillId="0" borderId="21" xfId="0" applyNumberFormat="1" applyFont="1" applyFill="1" applyBorder="1" applyAlignment="1">
      <alignment vertical="center" readingOrder="2"/>
    </xf>
    <xf numFmtId="49" fontId="4" fillId="0" borderId="21" xfId="0" applyNumberFormat="1" applyFont="1" applyFill="1" applyBorder="1" applyAlignment="1">
      <alignment vertical="center"/>
    </xf>
    <xf numFmtId="0" fontId="9" fillId="0" borderId="0" xfId="0" applyFont="1" applyFill="1" applyAlignment="1">
      <alignment vertical="center"/>
    </xf>
    <xf numFmtId="49" fontId="1" fillId="0" borderId="0" xfId="0" applyNumberFormat="1" applyFont="1" applyFill="1" applyBorder="1" applyAlignment="1">
      <alignment vertical="center" readingOrder="2"/>
    </xf>
    <xf numFmtId="3" fontId="8" fillId="0" borderId="7" xfId="0" applyNumberFormat="1" applyFont="1" applyFill="1" applyBorder="1" applyAlignment="1">
      <alignment horizontal="center" vertical="center" wrapText="1"/>
    </xf>
    <xf numFmtId="3" fontId="1" fillId="0" borderId="0" xfId="0" applyNumberFormat="1" applyFont="1" applyFill="1" applyAlignment="1" applyProtection="1">
      <alignment vertical="center"/>
      <protection locked="0"/>
    </xf>
    <xf numFmtId="0" fontId="6" fillId="0" borderId="0" xfId="0" applyFont="1" applyFill="1" applyAlignment="1" applyProtection="1">
      <alignment vertical="center"/>
      <protection locked="0"/>
    </xf>
    <xf numFmtId="0" fontId="7" fillId="0" borderId="0" xfId="0" applyFont="1" applyFill="1" applyAlignment="1" applyProtection="1">
      <alignment vertical="center"/>
      <protection locked="0"/>
    </xf>
    <xf numFmtId="3" fontId="2" fillId="0" borderId="16" xfId="0" applyNumberFormat="1" applyFont="1" applyFill="1" applyBorder="1" applyAlignment="1" applyProtection="1">
      <alignment horizontal="center" vertical="center" wrapText="1"/>
      <protection locked="0"/>
    </xf>
    <xf numFmtId="3" fontId="8" fillId="0" borderId="18" xfId="0" applyNumberFormat="1" applyFont="1" applyFill="1" applyBorder="1" applyAlignment="1" applyProtection="1">
      <alignment horizontal="right" vertical="center" wrapText="1"/>
      <protection locked="0"/>
    </xf>
    <xf numFmtId="3" fontId="8" fillId="0" borderId="2" xfId="0" applyNumberFormat="1" applyFont="1" applyFill="1" applyBorder="1" applyAlignment="1" applyProtection="1">
      <alignment horizontal="center" vertical="center" wrapText="1"/>
      <protection locked="0"/>
    </xf>
    <xf numFmtId="3" fontId="8" fillId="0" borderId="3" xfId="0" applyNumberFormat="1" applyFont="1" applyFill="1" applyBorder="1" applyAlignment="1" applyProtection="1">
      <alignment horizontal="center" wrapText="1"/>
      <protection locked="0"/>
    </xf>
    <xf numFmtId="0" fontId="10" fillId="0" borderId="11" xfId="0" applyFont="1" applyFill="1" applyBorder="1" applyAlignment="1" applyProtection="1">
      <alignment vertical="center" wrapText="1"/>
      <protection locked="0"/>
    </xf>
    <xf numFmtId="0" fontId="0" fillId="0" borderId="34" xfId="0" applyBorder="1" applyAlignment="1" applyProtection="1">
      <alignment vertical="center"/>
      <protection locked="0"/>
    </xf>
    <xf numFmtId="3" fontId="8" fillId="0" borderId="7" xfId="0" applyNumberFormat="1" applyFont="1" applyFill="1" applyBorder="1" applyAlignment="1" applyProtection="1">
      <alignment horizontal="right" vertical="center" wrapText="1"/>
      <protection locked="0"/>
    </xf>
    <xf numFmtId="3" fontId="8" fillId="0" borderId="2" xfId="0" applyNumberFormat="1" applyFont="1" applyFill="1" applyBorder="1" applyAlignment="1" applyProtection="1">
      <alignment horizontal="center" wrapText="1"/>
      <protection locked="0"/>
    </xf>
    <xf numFmtId="0" fontId="10" fillId="0" borderId="36" xfId="0" applyFont="1" applyFill="1" applyBorder="1" applyAlignment="1" applyProtection="1">
      <alignment vertical="center"/>
      <protection locked="0"/>
    </xf>
    <xf numFmtId="3" fontId="10" fillId="0" borderId="0" xfId="0" applyNumberFormat="1" applyFont="1" applyFill="1" applyBorder="1" applyAlignment="1" applyProtection="1">
      <alignment horizontal="center" vertical="center" wrapText="1"/>
      <protection locked="0"/>
    </xf>
    <xf numFmtId="3" fontId="8" fillId="0" borderId="8" xfId="0" applyNumberFormat="1" applyFont="1" applyFill="1" applyBorder="1" applyAlignment="1" applyProtection="1">
      <alignment horizontal="center" vertical="center" wrapText="1"/>
      <protection locked="0"/>
    </xf>
    <xf numFmtId="3" fontId="10" fillId="0" borderId="10" xfId="0" applyNumberFormat="1" applyFont="1" applyFill="1" applyBorder="1" applyAlignment="1" applyProtection="1">
      <alignment horizontal="center" vertical="center" wrapText="1"/>
      <protection locked="0"/>
    </xf>
    <xf numFmtId="3" fontId="8" fillId="0" borderId="7" xfId="0" applyNumberFormat="1" applyFont="1" applyFill="1" applyBorder="1" applyAlignment="1" applyProtection="1">
      <alignment horizontal="center" vertical="center" wrapText="1"/>
      <protection locked="0"/>
    </xf>
    <xf numFmtId="3" fontId="8" fillId="0" borderId="2" xfId="0" applyNumberFormat="1" applyFont="1" applyFill="1" applyBorder="1" applyAlignment="1" applyProtection="1">
      <alignment horizontal="center" vertical="center"/>
      <protection locked="0"/>
    </xf>
    <xf numFmtId="3" fontId="8" fillId="0" borderId="11" xfId="0" applyNumberFormat="1" applyFont="1" applyFill="1" applyBorder="1" applyAlignment="1" applyProtection="1">
      <alignment horizontal="center" vertical="center"/>
      <protection locked="0"/>
    </xf>
    <xf numFmtId="3" fontId="8" fillId="0" borderId="12" xfId="0" applyNumberFormat="1" applyFont="1" applyFill="1" applyBorder="1" applyAlignment="1" applyProtection="1">
      <alignment horizontal="center" vertical="center"/>
      <protection locked="0"/>
    </xf>
    <xf numFmtId="0" fontId="8" fillId="0" borderId="0" xfId="0" applyFont="1" applyFill="1" applyAlignment="1" applyProtection="1">
      <alignment vertical="center"/>
      <protection locked="0"/>
    </xf>
    <xf numFmtId="0" fontId="10" fillId="0" borderId="24" xfId="0" applyFont="1" applyFill="1" applyBorder="1" applyAlignment="1" applyProtection="1">
      <alignment vertical="center" wrapText="1"/>
      <protection locked="0"/>
    </xf>
    <xf numFmtId="3" fontId="10" fillId="0" borderId="14"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vertical="center"/>
      <protection locked="0"/>
    </xf>
    <xf numFmtId="49" fontId="4" fillId="0" borderId="0" xfId="0" applyNumberFormat="1" applyFont="1" applyFill="1" applyAlignment="1" applyProtection="1">
      <alignment vertical="center"/>
      <protection locked="0"/>
    </xf>
    <xf numFmtId="3" fontId="2" fillId="0" borderId="0"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141"/>
  <sheetViews>
    <sheetView rightToLeft="1" tabSelected="1" view="pageBreakPreview" zoomScaleNormal="100" zoomScaleSheetLayoutView="100" workbookViewId="0">
      <selection activeCell="E8" sqref="E8"/>
    </sheetView>
  </sheetViews>
  <sheetFormatPr defaultColWidth="15.5703125" defaultRowHeight="15.75" x14ac:dyDescent="0.2"/>
  <cols>
    <col min="1" max="1" width="9.42578125" style="3" customWidth="1"/>
    <col min="2" max="2" width="71.85546875" style="4" customWidth="1"/>
    <col min="3" max="3" width="9.140625" style="3" customWidth="1"/>
    <col min="4" max="4" width="10.140625" style="13" customWidth="1"/>
    <col min="5" max="5" width="13" style="120" customWidth="1"/>
    <col min="6" max="6" width="16.42578125" style="13" customWidth="1"/>
    <col min="7" max="16384" width="15.5703125" style="1"/>
  </cols>
  <sheetData>
    <row r="1" spans="1:8" ht="15.75" customHeight="1" x14ac:dyDescent="0.2"/>
    <row r="2" spans="1:8" ht="20.25" x14ac:dyDescent="0.2">
      <c r="A2" s="101" t="s">
        <v>119</v>
      </c>
      <c r="B2" s="102"/>
      <c r="C2" s="102"/>
      <c r="D2" s="102"/>
      <c r="E2" s="121"/>
      <c r="F2" s="102"/>
    </row>
    <row r="3" spans="1:8" ht="20.25" x14ac:dyDescent="0.2">
      <c r="A3" s="101" t="s">
        <v>120</v>
      </c>
      <c r="B3" s="102"/>
      <c r="C3" s="102"/>
      <c r="D3" s="102"/>
      <c r="E3" s="121"/>
      <c r="F3" s="102"/>
    </row>
    <row r="4" spans="1:8" ht="23.25" x14ac:dyDescent="0.2">
      <c r="A4" s="106" t="s">
        <v>131</v>
      </c>
      <c r="B4" s="106"/>
      <c r="C4" s="106"/>
      <c r="D4" s="106"/>
      <c r="E4" s="122"/>
      <c r="F4" s="106"/>
    </row>
    <row r="5" spans="1:8" ht="16.5" thickBot="1" x14ac:dyDescent="0.25">
      <c r="B5" s="6"/>
      <c r="F5" s="83"/>
    </row>
    <row r="6" spans="1:8" ht="32.1" customHeight="1" thickBot="1" x14ac:dyDescent="0.25">
      <c r="A6" s="60" t="s">
        <v>7</v>
      </c>
      <c r="B6" s="61" t="s">
        <v>6</v>
      </c>
      <c r="C6" s="62" t="s">
        <v>5</v>
      </c>
      <c r="D6" s="63" t="s">
        <v>4</v>
      </c>
      <c r="E6" s="123" t="s">
        <v>96</v>
      </c>
      <c r="F6" s="84" t="s">
        <v>3</v>
      </c>
    </row>
    <row r="7" spans="1:8" s="19" customFormat="1" ht="51" customHeight="1" x14ac:dyDescent="0.2">
      <c r="A7" s="66"/>
      <c r="B7" s="67" t="s">
        <v>95</v>
      </c>
      <c r="C7" s="68"/>
      <c r="D7" s="69"/>
      <c r="E7" s="124"/>
      <c r="F7" s="85"/>
    </row>
    <row r="8" spans="1:8" s="19" customFormat="1" ht="57.75" customHeight="1" x14ac:dyDescent="0.2">
      <c r="A8" s="78" t="s">
        <v>13</v>
      </c>
      <c r="B8" s="16" t="s">
        <v>102</v>
      </c>
      <c r="C8" s="17" t="s">
        <v>76</v>
      </c>
      <c r="D8" s="18">
        <v>240</v>
      </c>
      <c r="E8" s="125"/>
      <c r="F8" s="80">
        <f>E8*D8</f>
        <v>0</v>
      </c>
    </row>
    <row r="9" spans="1:8" s="19" customFormat="1" ht="87.75" customHeight="1" x14ac:dyDescent="0.2">
      <c r="A9" s="78" t="s">
        <v>111</v>
      </c>
      <c r="B9" s="16" t="s">
        <v>110</v>
      </c>
      <c r="C9" s="17" t="s">
        <v>8</v>
      </c>
      <c r="D9" s="18">
        <v>10</v>
      </c>
      <c r="E9" s="125"/>
      <c r="F9" s="80">
        <f t="shared" ref="F9:F15" si="0">E9*D9</f>
        <v>0</v>
      </c>
    </row>
    <row r="10" spans="1:8" s="19" customFormat="1" ht="155.25" customHeight="1" x14ac:dyDescent="0.2">
      <c r="A10" s="78" t="s">
        <v>89</v>
      </c>
      <c r="B10" s="20" t="s">
        <v>122</v>
      </c>
      <c r="C10" s="17" t="s">
        <v>76</v>
      </c>
      <c r="D10" s="100">
        <v>120</v>
      </c>
      <c r="E10" s="125"/>
      <c r="F10" s="80">
        <f t="shared" si="0"/>
        <v>0</v>
      </c>
      <c r="H10" s="19" t="s">
        <v>123</v>
      </c>
    </row>
    <row r="11" spans="1:8" s="19" customFormat="1" ht="45.75" customHeight="1" x14ac:dyDescent="0.2">
      <c r="A11" s="78" t="s">
        <v>90</v>
      </c>
      <c r="B11" s="20" t="s">
        <v>130</v>
      </c>
      <c r="C11" s="17" t="s">
        <v>76</v>
      </c>
      <c r="D11" s="100">
        <v>120</v>
      </c>
      <c r="E11" s="125"/>
      <c r="F11" s="80">
        <f t="shared" si="0"/>
        <v>0</v>
      </c>
    </row>
    <row r="12" spans="1:8" s="19" customFormat="1" ht="33" x14ac:dyDescent="0.2">
      <c r="A12" s="78" t="s">
        <v>15</v>
      </c>
      <c r="B12" s="16" t="s">
        <v>103</v>
      </c>
      <c r="C12" s="17" t="s">
        <v>76</v>
      </c>
      <c r="D12" s="100">
        <v>480</v>
      </c>
      <c r="E12" s="125"/>
      <c r="F12" s="80">
        <f t="shared" si="0"/>
        <v>0</v>
      </c>
    </row>
    <row r="13" spans="1:8" s="65" customFormat="1" ht="86.25" customHeight="1" x14ac:dyDescent="0.2">
      <c r="A13" s="78" t="s">
        <v>16</v>
      </c>
      <c r="B13" s="16" t="s">
        <v>99</v>
      </c>
      <c r="C13" s="17" t="s">
        <v>14</v>
      </c>
      <c r="D13" s="100">
        <v>300</v>
      </c>
      <c r="E13" s="125"/>
      <c r="F13" s="80">
        <f t="shared" si="0"/>
        <v>0</v>
      </c>
    </row>
    <row r="14" spans="1:8" s="21" customFormat="1" ht="46.5" customHeight="1" x14ac:dyDescent="0.2">
      <c r="A14" s="78" t="s">
        <v>17</v>
      </c>
      <c r="B14" s="16" t="s">
        <v>93</v>
      </c>
      <c r="C14" s="17" t="s">
        <v>14</v>
      </c>
      <c r="D14" s="100">
        <v>300</v>
      </c>
      <c r="E14" s="125"/>
      <c r="F14" s="80">
        <f t="shared" si="0"/>
        <v>0</v>
      </c>
    </row>
    <row r="15" spans="1:8" s="21" customFormat="1" ht="35.25" customHeight="1" x14ac:dyDescent="0.2">
      <c r="A15" s="78" t="s">
        <v>112</v>
      </c>
      <c r="B15" s="16" t="s">
        <v>94</v>
      </c>
      <c r="C15" s="17" t="s">
        <v>14</v>
      </c>
      <c r="D15" s="18">
        <v>20</v>
      </c>
      <c r="E15" s="125"/>
      <c r="F15" s="80">
        <f t="shared" si="0"/>
        <v>0</v>
      </c>
    </row>
    <row r="16" spans="1:8" s="21" customFormat="1" ht="28.5" customHeight="1" thickBot="1" x14ac:dyDescent="0.3">
      <c r="A16" s="78" t="s">
        <v>113</v>
      </c>
      <c r="B16" s="22" t="s">
        <v>104</v>
      </c>
      <c r="C16" s="17" t="s">
        <v>9</v>
      </c>
      <c r="D16" s="23">
        <v>1</v>
      </c>
      <c r="E16" s="126"/>
      <c r="F16" s="86">
        <f>E16*D16</f>
        <v>0</v>
      </c>
    </row>
    <row r="17" spans="1:8" s="21" customFormat="1" ht="25.5" customHeight="1" thickBot="1" x14ac:dyDescent="0.25">
      <c r="A17" s="24"/>
      <c r="B17" s="105" t="s">
        <v>54</v>
      </c>
      <c r="C17" s="105"/>
      <c r="D17" s="105"/>
      <c r="E17" s="127"/>
      <c r="F17" s="87">
        <f>SUM(F8:F16)</f>
        <v>0</v>
      </c>
    </row>
    <row r="18" spans="1:8" s="21" customFormat="1" ht="16.5" customHeight="1" thickTop="1" thickBot="1" x14ac:dyDescent="0.25">
      <c r="A18" s="111"/>
      <c r="B18" s="112"/>
      <c r="C18" s="112"/>
      <c r="D18" s="112"/>
      <c r="E18" s="128"/>
      <c r="F18" s="112"/>
    </row>
    <row r="19" spans="1:8" ht="32.1" customHeight="1" thickBot="1" x14ac:dyDescent="0.25">
      <c r="A19" s="60" t="s">
        <v>7</v>
      </c>
      <c r="B19" s="61" t="s">
        <v>6</v>
      </c>
      <c r="C19" s="62" t="s">
        <v>5</v>
      </c>
      <c r="D19" s="63" t="s">
        <v>4</v>
      </c>
      <c r="E19" s="123" t="s">
        <v>96</v>
      </c>
      <c r="F19" s="84" t="s">
        <v>3</v>
      </c>
    </row>
    <row r="20" spans="1:8" s="21" customFormat="1" ht="24" customHeight="1" x14ac:dyDescent="0.2">
      <c r="A20" s="34"/>
      <c r="B20" s="35" t="s">
        <v>18</v>
      </c>
      <c r="C20" s="36"/>
      <c r="D20" s="37"/>
      <c r="E20" s="129"/>
      <c r="F20" s="88"/>
    </row>
    <row r="21" spans="1:8" s="21" customFormat="1" ht="80.25" customHeight="1" x14ac:dyDescent="0.2">
      <c r="A21" s="15" t="s">
        <v>19</v>
      </c>
      <c r="B21" s="30" t="s">
        <v>115</v>
      </c>
      <c r="C21" s="17" t="s">
        <v>76</v>
      </c>
      <c r="D21" s="100">
        <v>200</v>
      </c>
      <c r="E21" s="125"/>
      <c r="F21" s="89">
        <f t="shared" ref="F21:F36" si="1">E21*D21</f>
        <v>0</v>
      </c>
    </row>
    <row r="22" spans="1:8" s="21" customFormat="1" ht="51" customHeight="1" x14ac:dyDescent="0.2">
      <c r="A22" s="15" t="s">
        <v>79</v>
      </c>
      <c r="B22" s="16" t="s">
        <v>121</v>
      </c>
      <c r="C22" s="17" t="s">
        <v>76</v>
      </c>
      <c r="D22" s="100">
        <v>175</v>
      </c>
      <c r="E22" s="125"/>
      <c r="F22" s="89">
        <f t="shared" si="1"/>
        <v>0</v>
      </c>
    </row>
    <row r="23" spans="1:8" s="21" customFormat="1" ht="102" customHeight="1" x14ac:dyDescent="0.2">
      <c r="A23" s="15" t="s">
        <v>20</v>
      </c>
      <c r="B23" s="16" t="s">
        <v>124</v>
      </c>
      <c r="C23" s="17" t="s">
        <v>9</v>
      </c>
      <c r="D23" s="18">
        <v>4</v>
      </c>
      <c r="E23" s="125"/>
      <c r="F23" s="89">
        <f>E23*D23</f>
        <v>0</v>
      </c>
    </row>
    <row r="24" spans="1:8" s="21" customFormat="1" ht="59.25" customHeight="1" x14ac:dyDescent="0.2">
      <c r="A24" s="15" t="s">
        <v>105</v>
      </c>
      <c r="B24" s="16" t="s">
        <v>125</v>
      </c>
      <c r="C24" s="17" t="s">
        <v>9</v>
      </c>
      <c r="D24" s="18">
        <v>4</v>
      </c>
      <c r="E24" s="125"/>
      <c r="F24" s="89">
        <f>E24*D24</f>
        <v>0</v>
      </c>
      <c r="H24" s="21" t="s">
        <v>123</v>
      </c>
    </row>
    <row r="25" spans="1:8" s="21" customFormat="1" ht="143.25" customHeight="1" x14ac:dyDescent="0.2">
      <c r="A25" s="15" t="s">
        <v>73</v>
      </c>
      <c r="B25" s="16" t="s">
        <v>116</v>
      </c>
      <c r="C25" s="17" t="s">
        <v>76</v>
      </c>
      <c r="D25" s="100">
        <v>80</v>
      </c>
      <c r="E25" s="125"/>
      <c r="F25" s="89">
        <f t="shared" si="1"/>
        <v>0</v>
      </c>
    </row>
    <row r="26" spans="1:8" s="21" customFormat="1" ht="80.099999999999994" customHeight="1" x14ac:dyDescent="0.2">
      <c r="A26" s="15" t="s">
        <v>21</v>
      </c>
      <c r="B26" s="31" t="s">
        <v>126</v>
      </c>
      <c r="C26" s="17" t="s">
        <v>49</v>
      </c>
      <c r="D26" s="100">
        <v>240</v>
      </c>
      <c r="E26" s="125"/>
      <c r="F26" s="89">
        <f t="shared" si="1"/>
        <v>0</v>
      </c>
    </row>
    <row r="27" spans="1:8" s="21" customFormat="1" ht="97.5" customHeight="1" x14ac:dyDescent="0.2">
      <c r="A27" s="15" t="s">
        <v>22</v>
      </c>
      <c r="B27" s="16" t="s">
        <v>117</v>
      </c>
      <c r="C27" s="17" t="s">
        <v>76</v>
      </c>
      <c r="D27" s="100">
        <v>200</v>
      </c>
      <c r="E27" s="125"/>
      <c r="F27" s="89">
        <f t="shared" si="1"/>
        <v>0</v>
      </c>
    </row>
    <row r="28" spans="1:8" s="21" customFormat="1" ht="67.5" customHeight="1" x14ac:dyDescent="0.2">
      <c r="A28" s="15" t="s">
        <v>26</v>
      </c>
      <c r="B28" s="16" t="s">
        <v>98</v>
      </c>
      <c r="C28" s="17" t="s">
        <v>49</v>
      </c>
      <c r="D28" s="100">
        <v>64</v>
      </c>
      <c r="E28" s="125"/>
      <c r="F28" s="89">
        <f t="shared" si="1"/>
        <v>0</v>
      </c>
    </row>
    <row r="29" spans="1:8" s="21" customFormat="1" ht="48.75" customHeight="1" x14ac:dyDescent="0.2">
      <c r="A29" s="15" t="s">
        <v>27</v>
      </c>
      <c r="B29" s="16" t="s">
        <v>101</v>
      </c>
      <c r="C29" s="17" t="s">
        <v>49</v>
      </c>
      <c r="D29" s="18">
        <v>32</v>
      </c>
      <c r="E29" s="125"/>
      <c r="F29" s="89">
        <f t="shared" si="1"/>
        <v>0</v>
      </c>
    </row>
    <row r="30" spans="1:8" s="21" customFormat="1" ht="50.25" thickBot="1" x14ac:dyDescent="0.25">
      <c r="A30" s="15" t="s">
        <v>25</v>
      </c>
      <c r="B30" s="16" t="s">
        <v>83</v>
      </c>
      <c r="C30" s="17" t="s">
        <v>49</v>
      </c>
      <c r="D30" s="18">
        <v>8</v>
      </c>
      <c r="E30" s="125"/>
      <c r="F30" s="89">
        <f t="shared" si="1"/>
        <v>0</v>
      </c>
    </row>
    <row r="31" spans="1:8" ht="32.1" customHeight="1" thickBot="1" x14ac:dyDescent="0.25">
      <c r="A31" s="60" t="s">
        <v>7</v>
      </c>
      <c r="B31" s="61" t="s">
        <v>6</v>
      </c>
      <c r="C31" s="62" t="s">
        <v>5</v>
      </c>
      <c r="D31" s="63" t="s">
        <v>4</v>
      </c>
      <c r="E31" s="123" t="s">
        <v>96</v>
      </c>
      <c r="F31" s="84" t="s">
        <v>3</v>
      </c>
    </row>
    <row r="32" spans="1:8" s="21" customFormat="1" ht="54.75" customHeight="1" x14ac:dyDescent="0.2">
      <c r="A32" s="15" t="s">
        <v>24</v>
      </c>
      <c r="B32" s="16" t="s">
        <v>82</v>
      </c>
      <c r="C32" s="17" t="s">
        <v>127</v>
      </c>
      <c r="D32" s="18">
        <v>400</v>
      </c>
      <c r="E32" s="125"/>
      <c r="F32" s="89">
        <f t="shared" si="1"/>
        <v>0</v>
      </c>
      <c r="G32" s="21" t="s">
        <v>123</v>
      </c>
    </row>
    <row r="33" spans="1:109" s="21" customFormat="1" ht="33.75" customHeight="1" x14ac:dyDescent="0.2">
      <c r="A33" s="15" t="s">
        <v>23</v>
      </c>
      <c r="B33" s="16" t="s">
        <v>50</v>
      </c>
      <c r="C33" s="17" t="s">
        <v>49</v>
      </c>
      <c r="D33" s="18">
        <v>32</v>
      </c>
      <c r="E33" s="125"/>
      <c r="F33" s="89">
        <f t="shared" si="1"/>
        <v>0</v>
      </c>
    </row>
    <row r="34" spans="1:109" s="21" customFormat="1" ht="33" x14ac:dyDescent="0.2">
      <c r="A34" s="15" t="s">
        <v>114</v>
      </c>
      <c r="B34" s="16" t="s">
        <v>51</v>
      </c>
      <c r="C34" s="17" t="s">
        <v>127</v>
      </c>
      <c r="D34" s="18">
        <v>400</v>
      </c>
      <c r="E34" s="125"/>
      <c r="F34" s="89">
        <f t="shared" si="1"/>
        <v>0</v>
      </c>
    </row>
    <row r="35" spans="1:109" s="21" customFormat="1" ht="35.25" customHeight="1" x14ac:dyDescent="0.2">
      <c r="A35" s="15" t="s">
        <v>28</v>
      </c>
      <c r="B35" s="16" t="s">
        <v>97</v>
      </c>
      <c r="C35" s="17" t="s">
        <v>14</v>
      </c>
      <c r="D35" s="18">
        <v>100</v>
      </c>
      <c r="E35" s="125"/>
      <c r="F35" s="89">
        <f t="shared" si="1"/>
        <v>0</v>
      </c>
    </row>
    <row r="36" spans="1:109" s="21" customFormat="1" ht="51.75" customHeight="1" x14ac:dyDescent="0.2">
      <c r="A36" s="15" t="s">
        <v>29</v>
      </c>
      <c r="B36" s="16" t="s">
        <v>118</v>
      </c>
      <c r="C36" s="17" t="s">
        <v>9</v>
      </c>
      <c r="D36" s="18">
        <v>2</v>
      </c>
      <c r="E36" s="125"/>
      <c r="F36" s="89">
        <f t="shared" si="1"/>
        <v>0</v>
      </c>
    </row>
    <row r="37" spans="1:109" s="21" customFormat="1" ht="24" customHeight="1" x14ac:dyDescent="0.2">
      <c r="A37" s="15" t="s">
        <v>91</v>
      </c>
      <c r="B37" s="16" t="s">
        <v>109</v>
      </c>
      <c r="C37" s="17" t="s">
        <v>9</v>
      </c>
      <c r="D37" s="18">
        <v>1</v>
      </c>
      <c r="E37" s="125"/>
      <c r="F37" s="89">
        <f>E37*D37</f>
        <v>0</v>
      </c>
    </row>
    <row r="38" spans="1:109" s="72" customFormat="1" ht="34.5" customHeight="1" x14ac:dyDescent="0.25">
      <c r="A38" s="15" t="s">
        <v>128</v>
      </c>
      <c r="B38" s="30" t="s">
        <v>100</v>
      </c>
      <c r="C38" s="70" t="s">
        <v>9</v>
      </c>
      <c r="D38" s="71">
        <v>2</v>
      </c>
      <c r="E38" s="130"/>
      <c r="F38" s="73">
        <f>E38*D38</f>
        <v>0</v>
      </c>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row>
    <row r="39" spans="1:109" s="21" customFormat="1" ht="32.25" customHeight="1" thickBot="1" x14ac:dyDescent="0.25">
      <c r="A39" s="64"/>
      <c r="B39" s="113" t="s">
        <v>55</v>
      </c>
      <c r="C39" s="113"/>
      <c r="D39" s="113"/>
      <c r="E39" s="131"/>
      <c r="F39" s="90">
        <f>SUM(F21:F38)</f>
        <v>0</v>
      </c>
    </row>
    <row r="40" spans="1:109" s="21" customFormat="1" ht="21" customHeight="1" thickTop="1" thickBot="1" x14ac:dyDescent="0.25">
      <c r="A40" s="26"/>
      <c r="B40" s="27"/>
      <c r="C40" s="28"/>
      <c r="D40" s="29"/>
      <c r="E40" s="132"/>
      <c r="F40" s="91"/>
    </row>
    <row r="41" spans="1:109" ht="32.1" customHeight="1" thickBot="1" x14ac:dyDescent="0.25">
      <c r="A41" s="60" t="s">
        <v>7</v>
      </c>
      <c r="B41" s="61" t="s">
        <v>6</v>
      </c>
      <c r="C41" s="62" t="s">
        <v>5</v>
      </c>
      <c r="D41" s="63" t="s">
        <v>4</v>
      </c>
      <c r="E41" s="123" t="s">
        <v>96</v>
      </c>
      <c r="F41" s="84" t="s">
        <v>3</v>
      </c>
    </row>
    <row r="42" spans="1:109" s="21" customFormat="1" ht="26.25" customHeight="1" x14ac:dyDescent="0.2">
      <c r="A42" s="34"/>
      <c r="B42" s="35" t="s">
        <v>85</v>
      </c>
      <c r="C42" s="36"/>
      <c r="D42" s="37"/>
      <c r="E42" s="129"/>
      <c r="F42" s="88"/>
    </row>
    <row r="43" spans="1:109" s="21" customFormat="1" ht="21" customHeight="1" x14ac:dyDescent="0.2">
      <c r="A43" s="15" t="s">
        <v>30</v>
      </c>
      <c r="B43" s="16" t="s">
        <v>52</v>
      </c>
      <c r="C43" s="17" t="s">
        <v>8</v>
      </c>
      <c r="D43" s="18">
        <v>4</v>
      </c>
      <c r="E43" s="125"/>
      <c r="F43" s="92">
        <f>D43*E43</f>
        <v>0</v>
      </c>
    </row>
    <row r="44" spans="1:109" s="21" customFormat="1" ht="39.75" customHeight="1" thickBot="1" x14ac:dyDescent="0.25">
      <c r="A44" s="15" t="s">
        <v>92</v>
      </c>
      <c r="B44" s="38" t="s">
        <v>53</v>
      </c>
      <c r="C44" s="39" t="s">
        <v>9</v>
      </c>
      <c r="D44" s="40">
        <v>1</v>
      </c>
      <c r="E44" s="133"/>
      <c r="F44" s="93">
        <f>D44*E44</f>
        <v>0</v>
      </c>
    </row>
    <row r="45" spans="1:109" s="21" customFormat="1" ht="21" customHeight="1" thickTop="1" thickBot="1" x14ac:dyDescent="0.25">
      <c r="A45" s="41"/>
      <c r="B45" s="42" t="s">
        <v>56</v>
      </c>
      <c r="C45" s="43"/>
      <c r="D45" s="44"/>
      <c r="E45" s="134"/>
      <c r="F45" s="94">
        <f>SUM(F43:F44)</f>
        <v>0</v>
      </c>
    </row>
    <row r="46" spans="1:109" s="21" customFormat="1" ht="18" thickTop="1" thickBot="1" x14ac:dyDescent="0.25">
      <c r="A46" s="26"/>
      <c r="B46" s="27"/>
      <c r="C46" s="28"/>
      <c r="D46" s="29"/>
      <c r="E46" s="132"/>
      <c r="F46" s="91"/>
    </row>
    <row r="47" spans="1:109" ht="32.1" customHeight="1" thickBot="1" x14ac:dyDescent="0.25">
      <c r="A47" s="60" t="s">
        <v>7</v>
      </c>
      <c r="B47" s="61" t="s">
        <v>6</v>
      </c>
      <c r="C47" s="62" t="s">
        <v>5</v>
      </c>
      <c r="D47" s="63" t="s">
        <v>4</v>
      </c>
      <c r="E47" s="123" t="s">
        <v>96</v>
      </c>
      <c r="F47" s="84" t="s">
        <v>3</v>
      </c>
    </row>
    <row r="48" spans="1:109" s="21" customFormat="1" ht="16.5" x14ac:dyDescent="0.2">
      <c r="A48" s="34"/>
      <c r="B48" s="35" t="s">
        <v>31</v>
      </c>
      <c r="C48" s="36"/>
      <c r="D48" s="37"/>
      <c r="E48" s="129"/>
      <c r="F48" s="88"/>
    </row>
    <row r="49" spans="1:9" s="21" customFormat="1" ht="119.25" customHeight="1" x14ac:dyDescent="0.2">
      <c r="A49" s="15" t="s">
        <v>32</v>
      </c>
      <c r="B49" s="81" t="s">
        <v>106</v>
      </c>
      <c r="C49" s="36" t="s">
        <v>9</v>
      </c>
      <c r="D49" s="119">
        <v>4</v>
      </c>
      <c r="E49" s="135"/>
      <c r="F49" s="92">
        <f>E49*D49</f>
        <v>0</v>
      </c>
      <c r="I49" s="45"/>
    </row>
    <row r="50" spans="1:9" s="21" customFormat="1" ht="65.25" customHeight="1" x14ac:dyDescent="0.25">
      <c r="A50" s="15" t="s">
        <v>33</v>
      </c>
      <c r="B50" s="82" t="s">
        <v>107</v>
      </c>
      <c r="C50" s="17" t="s">
        <v>8</v>
      </c>
      <c r="D50" s="18">
        <v>4</v>
      </c>
      <c r="E50" s="125"/>
      <c r="F50" s="92">
        <f>E50*D50</f>
        <v>0</v>
      </c>
    </row>
    <row r="51" spans="1:9" s="21" customFormat="1" ht="33.75" customHeight="1" x14ac:dyDescent="0.25">
      <c r="A51" s="15" t="s">
        <v>34</v>
      </c>
      <c r="B51" s="82" t="s">
        <v>108</v>
      </c>
      <c r="C51" s="17" t="s">
        <v>8</v>
      </c>
      <c r="D51" s="18">
        <v>20</v>
      </c>
      <c r="E51" s="125"/>
      <c r="F51" s="92">
        <f>E51*D51</f>
        <v>0</v>
      </c>
    </row>
    <row r="52" spans="1:9" s="21" customFormat="1" ht="21" customHeight="1" x14ac:dyDescent="0.25">
      <c r="A52" s="15" t="s">
        <v>35</v>
      </c>
      <c r="B52" s="79" t="s">
        <v>129</v>
      </c>
      <c r="C52" s="46" t="s">
        <v>9</v>
      </c>
      <c r="D52" s="40">
        <v>1</v>
      </c>
      <c r="E52" s="133"/>
      <c r="F52" s="92">
        <f>E52*D52</f>
        <v>0</v>
      </c>
    </row>
    <row r="53" spans="1:9" s="21" customFormat="1" ht="21" customHeight="1" x14ac:dyDescent="0.2">
      <c r="A53" s="47"/>
      <c r="B53" s="48" t="s">
        <v>57</v>
      </c>
      <c r="C53" s="47"/>
      <c r="D53" s="49"/>
      <c r="E53" s="136"/>
      <c r="F53" s="95">
        <f>SUM(F49:F52)</f>
        <v>0</v>
      </c>
    </row>
    <row r="54" spans="1:9" s="21" customFormat="1" ht="21" customHeight="1" thickBot="1" x14ac:dyDescent="0.25">
      <c r="A54" s="26"/>
      <c r="B54" s="27"/>
      <c r="C54" s="28"/>
      <c r="D54" s="29"/>
      <c r="E54" s="132"/>
      <c r="F54" s="91"/>
    </row>
    <row r="55" spans="1:9" ht="32.1" customHeight="1" thickBot="1" x14ac:dyDescent="0.25">
      <c r="A55" s="60" t="s">
        <v>7</v>
      </c>
      <c r="B55" s="61" t="s">
        <v>6</v>
      </c>
      <c r="C55" s="62" t="s">
        <v>5</v>
      </c>
      <c r="D55" s="63" t="s">
        <v>4</v>
      </c>
      <c r="E55" s="123" t="s">
        <v>96</v>
      </c>
      <c r="F55" s="84" t="s">
        <v>3</v>
      </c>
    </row>
    <row r="56" spans="1:9" s="21" customFormat="1" ht="21" customHeight="1" x14ac:dyDescent="0.2">
      <c r="A56" s="50"/>
      <c r="B56" s="51" t="s">
        <v>2</v>
      </c>
      <c r="C56" s="36"/>
      <c r="D56" s="37"/>
      <c r="E56" s="129"/>
      <c r="F56" s="88"/>
    </row>
    <row r="57" spans="1:9" s="21" customFormat="1" ht="21" customHeight="1" x14ac:dyDescent="0.2">
      <c r="A57" s="15" t="s">
        <v>36</v>
      </c>
      <c r="B57" s="16" t="s">
        <v>61</v>
      </c>
      <c r="C57" s="17" t="s">
        <v>10</v>
      </c>
      <c r="D57" s="18">
        <v>10</v>
      </c>
      <c r="E57" s="125"/>
      <c r="F57" s="92">
        <f>E57*D57</f>
        <v>0</v>
      </c>
    </row>
    <row r="58" spans="1:9" s="21" customFormat="1" ht="21" customHeight="1" x14ac:dyDescent="0.2">
      <c r="A58" s="15" t="s">
        <v>37</v>
      </c>
      <c r="B58" s="16" t="s">
        <v>62</v>
      </c>
      <c r="C58" s="17" t="s">
        <v>10</v>
      </c>
      <c r="D58" s="18">
        <v>30</v>
      </c>
      <c r="E58" s="125"/>
      <c r="F58" s="92">
        <f>E58*D58</f>
        <v>0</v>
      </c>
    </row>
    <row r="59" spans="1:9" s="21" customFormat="1" ht="21" customHeight="1" x14ac:dyDescent="0.2">
      <c r="A59" s="15" t="s">
        <v>38</v>
      </c>
      <c r="B59" s="16" t="s">
        <v>63</v>
      </c>
      <c r="C59" s="17" t="s">
        <v>10</v>
      </c>
      <c r="D59" s="18">
        <v>40</v>
      </c>
      <c r="E59" s="125"/>
      <c r="F59" s="92">
        <f>E59*D59</f>
        <v>0</v>
      </c>
    </row>
    <row r="60" spans="1:9" s="21" customFormat="1" ht="21" customHeight="1" x14ac:dyDescent="0.2">
      <c r="A60" s="15" t="s">
        <v>39</v>
      </c>
      <c r="B60" s="16" t="s">
        <v>64</v>
      </c>
      <c r="C60" s="17" t="s">
        <v>10</v>
      </c>
      <c r="D60" s="18">
        <v>80</v>
      </c>
      <c r="E60" s="125"/>
      <c r="F60" s="92">
        <f>E60*D60</f>
        <v>0</v>
      </c>
    </row>
    <row r="61" spans="1:9" s="21" customFormat="1" ht="21" customHeight="1" x14ac:dyDescent="0.2">
      <c r="A61" s="15" t="s">
        <v>40</v>
      </c>
      <c r="B61" s="16" t="s">
        <v>65</v>
      </c>
      <c r="C61" s="17" t="s">
        <v>10</v>
      </c>
      <c r="D61" s="18">
        <v>20</v>
      </c>
      <c r="E61" s="125"/>
      <c r="F61" s="92">
        <f t="shared" ref="F61:F69" si="2">E61*D61</f>
        <v>0</v>
      </c>
    </row>
    <row r="62" spans="1:9" s="21" customFormat="1" ht="16.5" x14ac:dyDescent="0.2">
      <c r="A62" s="15" t="s">
        <v>41</v>
      </c>
      <c r="B62" s="16" t="s">
        <v>66</v>
      </c>
      <c r="C62" s="17" t="s">
        <v>10</v>
      </c>
      <c r="D62" s="18">
        <v>20</v>
      </c>
      <c r="E62" s="125"/>
      <c r="F62" s="92">
        <f t="shared" si="2"/>
        <v>0</v>
      </c>
    </row>
    <row r="63" spans="1:9" s="21" customFormat="1" ht="21" customHeight="1" x14ac:dyDescent="0.2">
      <c r="A63" s="15" t="s">
        <v>42</v>
      </c>
      <c r="B63" s="16" t="s">
        <v>11</v>
      </c>
      <c r="C63" s="17" t="s">
        <v>10</v>
      </c>
      <c r="D63" s="18">
        <v>20</v>
      </c>
      <c r="E63" s="125"/>
      <c r="F63" s="92">
        <f t="shared" si="2"/>
        <v>0</v>
      </c>
    </row>
    <row r="64" spans="1:9" s="21" customFormat="1" ht="21" customHeight="1" x14ac:dyDescent="0.2">
      <c r="A64" s="15" t="s">
        <v>43</v>
      </c>
      <c r="B64" s="16" t="s">
        <v>67</v>
      </c>
      <c r="C64" s="17" t="s">
        <v>10</v>
      </c>
      <c r="D64" s="18">
        <v>20</v>
      </c>
      <c r="E64" s="125"/>
      <c r="F64" s="92">
        <f t="shared" si="2"/>
        <v>0</v>
      </c>
    </row>
    <row r="65" spans="1:6" s="21" customFormat="1" ht="43.5" customHeight="1" x14ac:dyDescent="0.2">
      <c r="A65" s="15" t="s">
        <v>44</v>
      </c>
      <c r="B65" s="16" t="s">
        <v>68</v>
      </c>
      <c r="C65" s="17" t="s">
        <v>10</v>
      </c>
      <c r="D65" s="18">
        <v>20</v>
      </c>
      <c r="E65" s="125"/>
      <c r="F65" s="92">
        <f t="shared" si="2"/>
        <v>0</v>
      </c>
    </row>
    <row r="66" spans="1:6" s="21" customFormat="1" ht="21" customHeight="1" x14ac:dyDescent="0.2">
      <c r="A66" s="15" t="s">
        <v>45</v>
      </c>
      <c r="B66" s="16" t="s">
        <v>58</v>
      </c>
      <c r="C66" s="17" t="s">
        <v>10</v>
      </c>
      <c r="D66" s="18">
        <v>20</v>
      </c>
      <c r="E66" s="125"/>
      <c r="F66" s="92">
        <f t="shared" si="2"/>
        <v>0</v>
      </c>
    </row>
    <row r="67" spans="1:6" s="21" customFormat="1" ht="16.5" x14ac:dyDescent="0.2">
      <c r="A67" s="15" t="s">
        <v>46</v>
      </c>
      <c r="B67" s="16" t="s">
        <v>86</v>
      </c>
      <c r="C67" s="17" t="s">
        <v>10</v>
      </c>
      <c r="D67" s="18">
        <v>20</v>
      </c>
      <c r="E67" s="125"/>
      <c r="F67" s="92">
        <f t="shared" si="2"/>
        <v>0</v>
      </c>
    </row>
    <row r="68" spans="1:6" s="21" customFormat="1" ht="16.5" x14ac:dyDescent="0.2">
      <c r="A68" s="15" t="s">
        <v>80</v>
      </c>
      <c r="B68" s="16" t="s">
        <v>87</v>
      </c>
      <c r="C68" s="17" t="s">
        <v>10</v>
      </c>
      <c r="D68" s="18">
        <v>20</v>
      </c>
      <c r="E68" s="125"/>
      <c r="F68" s="92">
        <f t="shared" si="2"/>
        <v>0</v>
      </c>
    </row>
    <row r="69" spans="1:6" s="21" customFormat="1" ht="24" customHeight="1" x14ac:dyDescent="0.2">
      <c r="A69" s="15" t="s">
        <v>47</v>
      </c>
      <c r="B69" s="16" t="s">
        <v>59</v>
      </c>
      <c r="C69" s="17" t="s">
        <v>10</v>
      </c>
      <c r="D69" s="18">
        <v>20</v>
      </c>
      <c r="E69" s="125"/>
      <c r="F69" s="92">
        <f t="shared" si="2"/>
        <v>0</v>
      </c>
    </row>
    <row r="70" spans="1:6" s="21" customFormat="1" ht="21" customHeight="1" x14ac:dyDescent="0.2">
      <c r="A70" s="15" t="s">
        <v>81</v>
      </c>
      <c r="B70" s="16" t="s">
        <v>77</v>
      </c>
      <c r="C70" s="17" t="s">
        <v>78</v>
      </c>
      <c r="D70" s="18">
        <v>1</v>
      </c>
      <c r="E70" s="125"/>
      <c r="F70" s="92">
        <f>E70*D70</f>
        <v>0</v>
      </c>
    </row>
    <row r="71" spans="1:6" s="21" customFormat="1" ht="21" customHeight="1" x14ac:dyDescent="0.2">
      <c r="A71" s="15" t="s">
        <v>48</v>
      </c>
      <c r="B71" s="16" t="s">
        <v>12</v>
      </c>
      <c r="C71" s="17" t="s">
        <v>10</v>
      </c>
      <c r="D71" s="18">
        <v>20</v>
      </c>
      <c r="E71" s="125"/>
      <c r="F71" s="92">
        <f>E71*D71</f>
        <v>0</v>
      </c>
    </row>
    <row r="72" spans="1:6" s="21" customFormat="1" ht="42.75" customHeight="1" x14ac:dyDescent="0.2">
      <c r="A72" s="15" t="s">
        <v>84</v>
      </c>
      <c r="B72" s="16" t="s">
        <v>0</v>
      </c>
      <c r="C72" s="17" t="s">
        <v>10</v>
      </c>
      <c r="D72" s="18">
        <v>30</v>
      </c>
      <c r="E72" s="125"/>
      <c r="F72" s="92">
        <f>E72*D72</f>
        <v>0</v>
      </c>
    </row>
    <row r="73" spans="1:6" s="21" customFormat="1" ht="21" customHeight="1" thickBot="1" x14ac:dyDescent="0.25">
      <c r="A73" s="52"/>
      <c r="B73" s="53" t="s">
        <v>60</v>
      </c>
      <c r="C73" s="25"/>
      <c r="D73" s="54"/>
      <c r="E73" s="137"/>
      <c r="F73" s="96">
        <f>SUM(F57:F72)</f>
        <v>0</v>
      </c>
    </row>
    <row r="74" spans="1:6" s="21" customFormat="1" ht="21" customHeight="1" thickTop="1" x14ac:dyDescent="0.2">
      <c r="A74" s="55"/>
      <c r="B74" s="27"/>
      <c r="C74" s="28"/>
      <c r="D74" s="29"/>
      <c r="E74" s="138"/>
      <c r="F74" s="97"/>
    </row>
    <row r="75" spans="1:6" s="21" customFormat="1" ht="21" customHeight="1" x14ac:dyDescent="0.2">
      <c r="A75" s="55"/>
      <c r="B75" s="27"/>
      <c r="C75" s="28"/>
      <c r="D75" s="29"/>
      <c r="E75" s="138"/>
      <c r="F75" s="97"/>
    </row>
    <row r="76" spans="1:6" s="21" customFormat="1" ht="21" customHeight="1" x14ac:dyDescent="0.2">
      <c r="A76" s="117"/>
      <c r="B76" s="104" t="s">
        <v>74</v>
      </c>
      <c r="C76" s="32"/>
      <c r="D76" s="32"/>
      <c r="E76" s="139"/>
      <c r="F76" s="32"/>
    </row>
    <row r="77" spans="1:6" s="21" customFormat="1" ht="21" customHeight="1" thickBot="1" x14ac:dyDescent="0.25">
      <c r="A77" s="32"/>
      <c r="B77" s="33"/>
      <c r="C77" s="32"/>
      <c r="D77" s="29"/>
      <c r="E77" s="132"/>
      <c r="F77" s="91"/>
    </row>
    <row r="78" spans="1:6" s="21" customFormat="1" ht="20.100000000000001" customHeight="1" x14ac:dyDescent="0.2">
      <c r="A78" s="74" t="s">
        <v>75</v>
      </c>
      <c r="B78" s="75"/>
      <c r="C78" s="76"/>
      <c r="D78" s="77"/>
      <c r="E78" s="140" t="s">
        <v>88</v>
      </c>
      <c r="F78" s="114"/>
    </row>
    <row r="79" spans="1:6" s="21" customFormat="1" ht="20.100000000000001" customHeight="1" x14ac:dyDescent="0.2">
      <c r="A79" s="56" t="s">
        <v>69</v>
      </c>
      <c r="B79" s="57"/>
      <c r="C79" s="58"/>
      <c r="D79" s="59"/>
      <c r="E79" s="141"/>
      <c r="F79" s="98">
        <f>F17</f>
        <v>0</v>
      </c>
    </row>
    <row r="80" spans="1:6" s="21" customFormat="1" ht="20.100000000000001" customHeight="1" x14ac:dyDescent="0.2">
      <c r="A80" s="56" t="s">
        <v>1</v>
      </c>
      <c r="B80" s="57"/>
      <c r="C80" s="58"/>
      <c r="D80" s="59"/>
      <c r="E80" s="141"/>
      <c r="F80" s="98">
        <f>F39</f>
        <v>0</v>
      </c>
    </row>
    <row r="81" spans="1:8" s="21" customFormat="1" ht="20.100000000000001" customHeight="1" x14ac:dyDescent="0.2">
      <c r="A81" s="56" t="s">
        <v>70</v>
      </c>
      <c r="B81" s="57"/>
      <c r="C81" s="58"/>
      <c r="D81" s="59"/>
      <c r="E81" s="141"/>
      <c r="F81" s="98">
        <f>F45</f>
        <v>0</v>
      </c>
    </row>
    <row r="82" spans="1:8" s="21" customFormat="1" ht="20.100000000000001" customHeight="1" x14ac:dyDescent="0.2">
      <c r="A82" s="56" t="s">
        <v>71</v>
      </c>
      <c r="B82" s="57"/>
      <c r="C82" s="58"/>
      <c r="D82" s="59"/>
      <c r="E82" s="141"/>
      <c r="F82" s="98">
        <f>F53</f>
        <v>0</v>
      </c>
      <c r="H82" s="21" t="s">
        <v>123</v>
      </c>
    </row>
    <row r="83" spans="1:8" s="21" customFormat="1" ht="20.100000000000001" customHeight="1" x14ac:dyDescent="0.2">
      <c r="A83" s="109" t="s">
        <v>72</v>
      </c>
      <c r="B83" s="110"/>
      <c r="C83" s="58"/>
      <c r="D83" s="59"/>
      <c r="E83" s="141"/>
      <c r="F83" s="98">
        <f>F73</f>
        <v>0</v>
      </c>
    </row>
    <row r="84" spans="1:8" s="21" customFormat="1" ht="20.100000000000001" customHeight="1" thickBot="1" x14ac:dyDescent="0.25">
      <c r="A84" s="107" t="s">
        <v>3</v>
      </c>
      <c r="B84" s="108"/>
      <c r="C84" s="58"/>
      <c r="D84" s="59"/>
      <c r="E84" s="141"/>
      <c r="F84" s="98">
        <f>SUM(F79:F83)</f>
        <v>0</v>
      </c>
    </row>
    <row r="85" spans="1:8" s="2" customFormat="1" ht="21" customHeight="1" x14ac:dyDescent="0.2">
      <c r="A85" s="115"/>
      <c r="B85" s="116"/>
      <c r="C85" s="116"/>
      <c r="D85" s="116"/>
      <c r="E85" s="142"/>
      <c r="F85" s="116"/>
    </row>
    <row r="86" spans="1:8" s="2" customFormat="1" ht="21" customHeight="1" x14ac:dyDescent="0.2">
      <c r="A86" s="118"/>
      <c r="B86" s="103"/>
      <c r="C86" s="103"/>
      <c r="D86" s="103"/>
      <c r="E86" s="143"/>
      <c r="F86" s="103"/>
    </row>
    <row r="87" spans="1:8" s="2" customFormat="1" ht="21" customHeight="1" x14ac:dyDescent="0.2">
      <c r="A87" s="10"/>
      <c r="B87" s="8"/>
      <c r="C87" s="9"/>
      <c r="D87" s="14"/>
      <c r="E87" s="144"/>
      <c r="F87" s="99"/>
    </row>
    <row r="88" spans="1:8" s="2" customFormat="1" ht="21" customHeight="1" x14ac:dyDescent="0.2">
      <c r="A88" s="10"/>
      <c r="B88" s="8"/>
      <c r="C88" s="9"/>
      <c r="D88" s="14"/>
      <c r="E88" s="144"/>
      <c r="F88" s="99"/>
    </row>
    <row r="89" spans="1:8" s="2" customFormat="1" ht="21" customHeight="1" x14ac:dyDescent="0.2">
      <c r="A89" s="5"/>
      <c r="B89" s="8"/>
      <c r="C89" s="9"/>
      <c r="D89" s="14"/>
      <c r="E89" s="144"/>
      <c r="F89" s="99"/>
    </row>
    <row r="90" spans="1:8" s="2" customFormat="1" ht="21" customHeight="1" x14ac:dyDescent="0.2">
      <c r="A90" s="10"/>
      <c r="B90" s="8"/>
      <c r="C90" s="9"/>
      <c r="D90" s="14"/>
      <c r="E90" s="144"/>
      <c r="F90" s="99"/>
    </row>
    <row r="91" spans="1:8" s="2" customFormat="1" ht="21" customHeight="1" x14ac:dyDescent="0.2">
      <c r="A91" s="10"/>
      <c r="B91" s="8"/>
      <c r="C91" s="9"/>
      <c r="D91" s="14"/>
      <c r="E91" s="144"/>
      <c r="F91" s="99"/>
    </row>
    <row r="92" spans="1:8" s="2" customFormat="1" ht="21" customHeight="1" x14ac:dyDescent="0.2">
      <c r="A92" s="7"/>
      <c r="B92" s="8"/>
      <c r="C92" s="9"/>
      <c r="D92" s="14"/>
      <c r="E92" s="144"/>
      <c r="F92" s="99"/>
    </row>
    <row r="93" spans="1:8" s="2" customFormat="1" ht="21" customHeight="1" x14ac:dyDescent="0.2">
      <c r="A93" s="7"/>
      <c r="B93" s="8"/>
      <c r="C93" s="9"/>
      <c r="D93" s="14"/>
      <c r="E93" s="144"/>
      <c r="F93" s="99"/>
    </row>
    <row r="94" spans="1:8" s="2" customFormat="1" ht="21" customHeight="1" x14ac:dyDescent="0.2">
      <c r="A94" s="7"/>
      <c r="B94" s="8"/>
      <c r="C94" s="9"/>
      <c r="D94" s="14"/>
      <c r="E94" s="144"/>
      <c r="F94" s="99"/>
    </row>
    <row r="95" spans="1:8" s="2" customFormat="1" ht="21" customHeight="1" x14ac:dyDescent="0.2">
      <c r="A95" s="7"/>
      <c r="B95" s="8"/>
      <c r="C95" s="9"/>
      <c r="D95" s="14"/>
      <c r="E95" s="144"/>
      <c r="F95" s="99"/>
    </row>
    <row r="96" spans="1:8" s="2" customFormat="1" ht="21" customHeight="1" x14ac:dyDescent="0.2">
      <c r="A96" s="7"/>
      <c r="B96" s="8"/>
      <c r="C96" s="9"/>
      <c r="D96" s="14"/>
      <c r="E96" s="144"/>
      <c r="F96" s="99"/>
    </row>
    <row r="97" spans="1:6" s="2" customFormat="1" ht="21" customHeight="1" x14ac:dyDescent="0.2">
      <c r="A97" s="7"/>
      <c r="B97" s="8"/>
      <c r="C97" s="9"/>
      <c r="D97" s="14"/>
      <c r="E97" s="144"/>
      <c r="F97" s="99"/>
    </row>
    <row r="98" spans="1:6" s="2" customFormat="1" ht="21" customHeight="1" x14ac:dyDescent="0.2">
      <c r="A98" s="7"/>
      <c r="B98" s="8"/>
      <c r="C98" s="9"/>
      <c r="D98" s="14"/>
      <c r="E98" s="144"/>
      <c r="F98" s="99"/>
    </row>
    <row r="99" spans="1:6" s="2" customFormat="1" ht="21" customHeight="1" x14ac:dyDescent="0.2">
      <c r="A99" s="7"/>
      <c r="B99" s="8"/>
      <c r="C99" s="9"/>
      <c r="D99" s="14"/>
      <c r="E99" s="144"/>
      <c r="F99" s="99"/>
    </row>
    <row r="100" spans="1:6" s="2" customFormat="1" ht="21" customHeight="1" x14ac:dyDescent="0.2">
      <c r="A100" s="7"/>
      <c r="B100" s="8"/>
      <c r="C100" s="9"/>
      <c r="D100" s="14"/>
      <c r="E100" s="144"/>
      <c r="F100" s="99"/>
    </row>
    <row r="101" spans="1:6" s="2" customFormat="1" ht="21" customHeight="1" x14ac:dyDescent="0.2">
      <c r="A101" s="7"/>
      <c r="B101" s="8"/>
      <c r="C101" s="9"/>
      <c r="D101" s="14"/>
      <c r="E101" s="144"/>
      <c r="F101" s="99"/>
    </row>
    <row r="102" spans="1:6" s="2" customFormat="1" ht="21" customHeight="1" x14ac:dyDescent="0.2">
      <c r="A102" s="7"/>
      <c r="B102" s="8"/>
      <c r="C102" s="9"/>
      <c r="D102" s="14"/>
      <c r="E102" s="144"/>
      <c r="F102" s="99"/>
    </row>
    <row r="103" spans="1:6" s="2" customFormat="1" ht="21" customHeight="1" x14ac:dyDescent="0.2">
      <c r="A103" s="7"/>
      <c r="B103" s="8"/>
      <c r="C103" s="9"/>
      <c r="D103" s="14"/>
      <c r="E103" s="144"/>
      <c r="F103" s="99"/>
    </row>
    <row r="104" spans="1:6" s="2" customFormat="1" ht="21" customHeight="1" x14ac:dyDescent="0.2">
      <c r="A104" s="7"/>
      <c r="B104" s="8"/>
      <c r="C104" s="9"/>
      <c r="D104" s="14"/>
      <c r="E104" s="144"/>
      <c r="F104" s="99"/>
    </row>
    <row r="105" spans="1:6" s="2" customFormat="1" ht="21" customHeight="1" x14ac:dyDescent="0.2">
      <c r="A105" s="7"/>
      <c r="B105" s="8"/>
      <c r="C105" s="9"/>
      <c r="D105" s="14"/>
      <c r="E105" s="144"/>
      <c r="F105" s="99"/>
    </row>
    <row r="106" spans="1:6" s="2" customFormat="1" ht="21" customHeight="1" x14ac:dyDescent="0.2">
      <c r="A106" s="7"/>
      <c r="B106" s="8"/>
      <c r="C106" s="9"/>
      <c r="D106" s="14"/>
      <c r="E106" s="144"/>
      <c r="F106" s="99"/>
    </row>
    <row r="107" spans="1:6" s="2" customFormat="1" ht="21" customHeight="1" x14ac:dyDescent="0.2">
      <c r="A107" s="7"/>
      <c r="B107" s="8"/>
      <c r="C107" s="9"/>
      <c r="D107" s="14"/>
      <c r="E107" s="144"/>
      <c r="F107" s="99"/>
    </row>
    <row r="108" spans="1:6" s="2" customFormat="1" ht="21" customHeight="1" x14ac:dyDescent="0.2">
      <c r="A108" s="7"/>
      <c r="B108" s="8"/>
      <c r="C108" s="9"/>
      <c r="D108" s="14"/>
      <c r="E108" s="144"/>
      <c r="F108" s="99"/>
    </row>
    <row r="109" spans="1:6" s="2" customFormat="1" ht="21" customHeight="1" x14ac:dyDescent="0.2">
      <c r="A109" s="7"/>
      <c r="B109" s="8"/>
      <c r="C109" s="9"/>
      <c r="D109" s="14"/>
      <c r="E109" s="144"/>
      <c r="F109" s="99"/>
    </row>
    <row r="110" spans="1:6" s="2" customFormat="1" ht="21" customHeight="1" x14ac:dyDescent="0.2">
      <c r="A110" s="7"/>
      <c r="B110" s="8"/>
      <c r="C110" s="9"/>
      <c r="D110" s="14"/>
      <c r="E110" s="144"/>
      <c r="F110" s="99"/>
    </row>
    <row r="111" spans="1:6" s="2" customFormat="1" ht="21" customHeight="1" x14ac:dyDescent="0.2">
      <c r="A111" s="7"/>
      <c r="B111" s="8"/>
      <c r="C111" s="9"/>
      <c r="D111" s="14"/>
      <c r="E111" s="144"/>
      <c r="F111" s="99"/>
    </row>
    <row r="112" spans="1:6" s="2" customFormat="1" ht="21" customHeight="1" x14ac:dyDescent="0.2">
      <c r="A112" s="7"/>
      <c r="B112" s="8"/>
      <c r="C112" s="9"/>
      <c r="D112" s="14"/>
      <c r="E112" s="144"/>
      <c r="F112" s="99"/>
    </row>
    <row r="113" spans="1:6" s="2" customFormat="1" ht="21" customHeight="1" x14ac:dyDescent="0.2">
      <c r="A113" s="7"/>
      <c r="B113" s="8"/>
      <c r="C113" s="9"/>
      <c r="D113" s="14"/>
      <c r="E113" s="144"/>
      <c r="F113" s="99"/>
    </row>
    <row r="114" spans="1:6" s="2" customFormat="1" ht="21" customHeight="1" x14ac:dyDescent="0.2">
      <c r="A114" s="7"/>
      <c r="B114" s="8"/>
      <c r="C114" s="9"/>
      <c r="D114" s="14"/>
      <c r="E114" s="144"/>
      <c r="F114" s="99"/>
    </row>
    <row r="115" spans="1:6" s="2" customFormat="1" ht="21" customHeight="1" x14ac:dyDescent="0.2">
      <c r="A115" s="7"/>
      <c r="B115" s="8"/>
      <c r="C115" s="9"/>
      <c r="D115" s="14"/>
      <c r="E115" s="144"/>
      <c r="F115" s="99"/>
    </row>
    <row r="116" spans="1:6" s="2" customFormat="1" ht="21" customHeight="1" x14ac:dyDescent="0.2">
      <c r="A116" s="7"/>
      <c r="B116" s="8"/>
      <c r="C116" s="9"/>
      <c r="D116" s="14"/>
      <c r="E116" s="144"/>
      <c r="F116" s="99"/>
    </row>
    <row r="117" spans="1:6" s="2" customFormat="1" ht="21" customHeight="1" x14ac:dyDescent="0.2">
      <c r="A117" s="7"/>
      <c r="B117" s="8"/>
      <c r="C117" s="9"/>
      <c r="D117" s="14"/>
      <c r="E117" s="144"/>
      <c r="F117" s="99"/>
    </row>
    <row r="118" spans="1:6" s="2" customFormat="1" ht="21" customHeight="1" x14ac:dyDescent="0.2">
      <c r="A118" s="7"/>
      <c r="B118" s="8"/>
      <c r="C118" s="9"/>
      <c r="D118" s="14"/>
      <c r="E118" s="144"/>
      <c r="F118" s="99"/>
    </row>
    <row r="119" spans="1:6" s="2" customFormat="1" ht="21" customHeight="1" x14ac:dyDescent="0.2">
      <c r="A119" s="7"/>
      <c r="B119" s="8"/>
      <c r="C119" s="9"/>
      <c r="D119" s="14"/>
      <c r="E119" s="144"/>
      <c r="F119" s="99"/>
    </row>
    <row r="120" spans="1:6" s="2" customFormat="1" ht="21" customHeight="1" x14ac:dyDescent="0.2">
      <c r="A120" s="7"/>
      <c r="B120" s="8"/>
      <c r="C120" s="9"/>
      <c r="D120" s="14"/>
      <c r="E120" s="144"/>
      <c r="F120" s="99"/>
    </row>
    <row r="121" spans="1:6" s="2" customFormat="1" ht="21" customHeight="1" x14ac:dyDescent="0.2">
      <c r="A121" s="7"/>
      <c r="B121" s="8"/>
      <c r="C121" s="9"/>
      <c r="D121" s="14"/>
      <c r="E121" s="144"/>
      <c r="F121" s="99"/>
    </row>
    <row r="122" spans="1:6" s="2" customFormat="1" ht="21" customHeight="1" x14ac:dyDescent="0.2">
      <c r="A122" s="7"/>
      <c r="B122" s="8"/>
      <c r="C122" s="9"/>
      <c r="D122" s="14"/>
      <c r="E122" s="144"/>
      <c r="F122" s="99"/>
    </row>
    <row r="123" spans="1:6" s="2" customFormat="1" ht="21" customHeight="1" x14ac:dyDescent="0.2">
      <c r="A123" s="7"/>
      <c r="B123" s="8"/>
      <c r="C123" s="9"/>
      <c r="D123" s="14"/>
      <c r="E123" s="144"/>
      <c r="F123" s="99"/>
    </row>
    <row r="124" spans="1:6" s="2" customFormat="1" ht="21" customHeight="1" x14ac:dyDescent="0.2">
      <c r="A124" s="7"/>
      <c r="B124" s="8"/>
      <c r="C124" s="9"/>
      <c r="D124" s="14"/>
      <c r="E124" s="144"/>
      <c r="F124" s="99"/>
    </row>
    <row r="125" spans="1:6" s="2" customFormat="1" ht="21" customHeight="1" x14ac:dyDescent="0.2">
      <c r="A125" s="7"/>
      <c r="B125" s="8"/>
      <c r="C125" s="9"/>
      <c r="D125" s="14"/>
      <c r="E125" s="144"/>
      <c r="F125" s="99"/>
    </row>
    <row r="126" spans="1:6" s="2" customFormat="1" ht="21" customHeight="1" x14ac:dyDescent="0.2">
      <c r="A126" s="7"/>
      <c r="B126" s="8"/>
      <c r="C126" s="9"/>
      <c r="D126" s="14"/>
      <c r="E126" s="144"/>
      <c r="F126" s="99"/>
    </row>
    <row r="127" spans="1:6" s="2" customFormat="1" ht="21" customHeight="1" x14ac:dyDescent="0.2">
      <c r="A127" s="7"/>
      <c r="B127" s="8"/>
      <c r="C127" s="9"/>
      <c r="D127" s="14"/>
      <c r="E127" s="144"/>
      <c r="F127" s="99"/>
    </row>
    <row r="128" spans="1:6" s="2" customFormat="1" ht="21" customHeight="1" x14ac:dyDescent="0.2">
      <c r="A128" s="7"/>
      <c r="B128" s="8"/>
      <c r="C128" s="9"/>
      <c r="D128" s="14"/>
      <c r="E128" s="144"/>
      <c r="F128" s="99"/>
    </row>
    <row r="129" spans="1:6" s="2" customFormat="1" ht="21" customHeight="1" x14ac:dyDescent="0.2">
      <c r="A129" s="7"/>
      <c r="B129" s="8"/>
      <c r="C129" s="9"/>
      <c r="D129" s="14"/>
      <c r="E129" s="144"/>
      <c r="F129" s="99"/>
    </row>
    <row r="130" spans="1:6" s="2" customFormat="1" ht="21" customHeight="1" x14ac:dyDescent="0.2">
      <c r="A130" s="7"/>
      <c r="B130" s="8"/>
      <c r="C130" s="9"/>
      <c r="D130" s="14"/>
      <c r="E130" s="144"/>
      <c r="F130" s="99"/>
    </row>
    <row r="131" spans="1:6" s="2" customFormat="1" ht="21" customHeight="1" x14ac:dyDescent="0.2">
      <c r="A131" s="7"/>
      <c r="B131" s="8"/>
      <c r="C131" s="9"/>
      <c r="D131" s="14"/>
      <c r="E131" s="144"/>
      <c r="F131" s="99"/>
    </row>
    <row r="132" spans="1:6" s="2" customFormat="1" ht="21" customHeight="1" x14ac:dyDescent="0.2">
      <c r="A132" s="7"/>
      <c r="B132" s="8"/>
      <c r="C132" s="9"/>
      <c r="D132" s="14"/>
      <c r="E132" s="144"/>
      <c r="F132" s="99"/>
    </row>
    <row r="133" spans="1:6" s="2" customFormat="1" ht="21" customHeight="1" x14ac:dyDescent="0.2">
      <c r="A133" s="7"/>
      <c r="B133" s="8"/>
      <c r="C133" s="9"/>
      <c r="D133" s="14"/>
      <c r="E133" s="144"/>
      <c r="F133" s="99"/>
    </row>
    <row r="134" spans="1:6" s="2" customFormat="1" ht="21" customHeight="1" x14ac:dyDescent="0.2">
      <c r="A134" s="7"/>
      <c r="B134" s="8"/>
      <c r="C134" s="9"/>
      <c r="D134" s="14"/>
      <c r="E134" s="144"/>
      <c r="F134" s="99"/>
    </row>
    <row r="135" spans="1:6" s="2" customFormat="1" ht="21" customHeight="1" x14ac:dyDescent="0.2">
      <c r="A135" s="7"/>
      <c r="B135" s="8"/>
      <c r="C135" s="9"/>
      <c r="D135" s="14"/>
      <c r="E135" s="144"/>
      <c r="F135" s="99"/>
    </row>
    <row r="136" spans="1:6" s="2" customFormat="1" ht="21" customHeight="1" x14ac:dyDescent="0.2">
      <c r="A136" s="7"/>
      <c r="B136" s="8"/>
      <c r="C136" s="9"/>
      <c r="D136" s="14"/>
      <c r="E136" s="144"/>
      <c r="F136" s="99"/>
    </row>
    <row r="137" spans="1:6" ht="40.5" customHeight="1" x14ac:dyDescent="0.2">
      <c r="A137" s="7"/>
      <c r="B137" s="8"/>
      <c r="C137" s="9"/>
      <c r="D137" s="14"/>
      <c r="E137" s="144"/>
      <c r="F137" s="99"/>
    </row>
    <row r="138" spans="1:6" ht="53.25" customHeight="1" x14ac:dyDescent="0.2">
      <c r="A138" s="7"/>
      <c r="B138" s="8"/>
      <c r="C138" s="9"/>
      <c r="D138" s="14"/>
      <c r="E138" s="144"/>
      <c r="F138" s="99"/>
    </row>
    <row r="139" spans="1:6" x14ac:dyDescent="0.2">
      <c r="A139" s="7"/>
      <c r="B139" s="8"/>
      <c r="C139" s="9"/>
      <c r="D139" s="14"/>
      <c r="E139" s="144"/>
      <c r="F139" s="99"/>
    </row>
    <row r="140" spans="1:6" x14ac:dyDescent="0.2">
      <c r="A140" s="11"/>
      <c r="B140" s="12"/>
      <c r="C140" s="11"/>
    </row>
    <row r="141" spans="1:6" x14ac:dyDescent="0.2">
      <c r="A141" s="11"/>
      <c r="B141" s="11"/>
      <c r="C141" s="11"/>
    </row>
  </sheetData>
  <sheetProtection sheet="1" objects="1" scenarios="1"/>
  <phoneticPr fontId="0" type="noConversion"/>
  <pageMargins left="0.11811023622047245" right="0.31496062992125984" top="0.59055118110236227" bottom="0.49" header="0.27559055118110237" footer="0.51181102362204722"/>
  <pageSetup paperSize="9" scale="77" fitToWidth="0" fitToHeight="0" orientation="portrait" horizontalDpi="300" verticalDpi="300" r:id="rId1"/>
  <headerFooter differentOddEven="1" differentFirst="1" alignWithMargins="0">
    <oddHeader>&amp;L&amp;P&amp;C
&amp;R&amp;"David,מודגש"&amp;11מרשל הנדסה בע"מ
גבעת שאול 40 ירושלים</oddHeader>
    <evenHeader>&amp;L&amp;P</evenHeader>
    <firstHeader>&amp;L&amp;P&amp;C&amp;"David,מודגש"&amp;11
&amp;R&amp;"David,מודגש"&amp;11מרשל הנדסה בע"מ
גבעת שאול 40 ירושלים</firstHeader>
  </headerFooter>
  <rowBreaks count="4" manualBreakCount="4">
    <brk id="17" max="5" man="1"/>
    <brk id="30" max="5" man="1"/>
    <brk id="40" max="5" man="1"/>
    <brk id="7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2</vt:i4>
      </vt:variant>
    </vt:vector>
  </HeadingPairs>
  <TitlesOfParts>
    <vt:vector size="3" baseType="lpstr">
      <vt:lpstr>אומדן עבודות</vt:lpstr>
      <vt:lpstr>'אומדן עבודות'!WPrint_Area_W</vt:lpstr>
      <vt:lpstr>'אומדן עבודות'!WPrint_TitlesW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ליאת שרון</cp:lastModifiedBy>
  <cp:lastPrinted>2021-08-03T06:29:35Z</cp:lastPrinted>
  <dcterms:created xsi:type="dcterms:W3CDTF">2004-11-24T12:07:03Z</dcterms:created>
  <dcterms:modified xsi:type="dcterms:W3CDTF">2021-08-03T06:29:59Z</dcterms:modified>
</cp:coreProperties>
</file>