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at\Desktop\"/>
    </mc:Choice>
  </mc:AlternateContent>
  <bookViews>
    <workbookView xWindow="32760" yWindow="32760" windowWidth="9675" windowHeight="10665"/>
  </bookViews>
  <sheets>
    <sheet name="כתב כמויות" sheetId="1" r:id="rId1"/>
  </sheets>
  <definedNames>
    <definedName name="_xlnm._FilterDatabase" localSheetId="0" hidden="1">'כתב כמויות'!$A$1:$H$1</definedName>
  </definedNames>
  <calcPr calcId="162913"/>
</workbook>
</file>

<file path=xl/calcChain.xml><?xml version="1.0" encoding="utf-8"?>
<calcChain xmlns="http://schemas.openxmlformats.org/spreadsheetml/2006/main">
  <c r="H51" i="1" l="1"/>
  <c r="H50" i="1"/>
  <c r="H49" i="1"/>
  <c r="H45" i="1"/>
  <c r="H60" i="1"/>
  <c r="H59" i="1"/>
  <c r="H37" i="1"/>
  <c r="H19" i="1"/>
  <c r="H21" i="1"/>
  <c r="H12" i="1"/>
  <c r="H11" i="1"/>
  <c r="H10" i="1"/>
  <c r="H66" i="1"/>
  <c r="H69" i="1"/>
  <c r="H68" i="1"/>
  <c r="H67" i="1"/>
  <c r="H65" i="1"/>
  <c r="H64" i="1"/>
  <c r="H53" i="1"/>
  <c r="H52" i="1"/>
  <c r="H48" i="1"/>
  <c r="H47" i="1"/>
  <c r="H44" i="1"/>
  <c r="H42" i="1"/>
  <c r="H26" i="1"/>
  <c r="H25" i="1"/>
  <c r="H55" i="1"/>
  <c r="H73" i="1"/>
  <c r="H72" i="1"/>
  <c r="H74" i="1" s="1"/>
  <c r="H43" i="1"/>
  <c r="H46" i="1"/>
  <c r="H54" i="1"/>
  <c r="H56" i="1"/>
  <c r="H57" i="1"/>
  <c r="H58" i="1"/>
  <c r="H33" i="1"/>
  <c r="H34" i="1"/>
  <c r="H39" i="1" s="1"/>
  <c r="H35" i="1"/>
  <c r="H36" i="1"/>
  <c r="H38" i="1"/>
  <c r="H20" i="1"/>
  <c r="H22" i="1"/>
  <c r="H23" i="1"/>
  <c r="H24" i="1"/>
  <c r="H27" i="1"/>
  <c r="H28" i="1"/>
  <c r="H29" i="1"/>
  <c r="H18" i="1"/>
  <c r="H8" i="1"/>
  <c r="H9" i="1"/>
  <c r="H13" i="1"/>
  <c r="H14" i="1"/>
  <c r="H15" i="1"/>
  <c r="H70" i="1" l="1"/>
  <c r="H16" i="1"/>
  <c r="H61" i="1"/>
  <c r="H30" i="1"/>
  <c r="H75" i="1" l="1"/>
</calcChain>
</file>

<file path=xl/sharedStrings.xml><?xml version="1.0" encoding="utf-8"?>
<sst xmlns="http://schemas.openxmlformats.org/spreadsheetml/2006/main" count="268" uniqueCount="148">
  <si>
    <t>סוג סעיף</t>
  </si>
  <si>
    <t>מבנה</t>
  </si>
  <si>
    <t>פרק</t>
  </si>
  <si>
    <t>מספר סעיף</t>
  </si>
  <si>
    <t>תיאור</t>
  </si>
  <si>
    <t>יחידת מידה</t>
  </si>
  <si>
    <t>עבודה</t>
  </si>
  <si>
    <t>04</t>
  </si>
  <si>
    <t>עבודות חשמל</t>
  </si>
  <si>
    <t>0401</t>
  </si>
  <si>
    <t>לוחות חשמל</t>
  </si>
  <si>
    <t>הערה</t>
  </si>
  <si>
    <t>יח'</t>
  </si>
  <si>
    <t>רגיל</t>
  </si>
  <si>
    <t>01.00.020</t>
  </si>
  <si>
    <t>מאמ"ת חד פאזי עד 10KA , 1X25A</t>
  </si>
  <si>
    <t>01.00.030</t>
  </si>
  <si>
    <t>מאמ"ת דו קוטבי  עד 10KA, 2X25A,או 1X25A+N.</t>
  </si>
  <si>
    <t>01.00.040</t>
  </si>
  <si>
    <t>מאמ"ת תלת פאזי עד 10KA ,3X25A.</t>
  </si>
  <si>
    <t>ממסר פיקוד 230V  4,מגעים כולל נורת סימון לד .</t>
  </si>
  <si>
    <t>קומפלט</t>
  </si>
  <si>
    <t>סה"כ פרק</t>
  </si>
  <si>
    <t>0402</t>
  </si>
  <si>
    <t>חפירות ותשתיות</t>
  </si>
  <si>
    <t>02.00.010</t>
  </si>
  <si>
    <t>חפירה/חציבה של תעלה לצנרת בכלים או בידיים ברוחב עד 60 ס"מ, עומק 100 ס"מ כולל ריפוד חול, הנחת הצנרת כיסוי חול בחזרה 30 ס"מ, כיסוי בלוקים, החזרת מילוי מ נופה, סרט סימון, הידוק כיסוי וישור האדמה וסילוק העודפים קומפ'</t>
  </si>
  <si>
    <t>02.00.020</t>
  </si>
  <si>
    <t>חפירה/חציבה כנ"ל אך ידנית באישור של המפקח.</t>
  </si>
  <si>
    <t>02.00.050</t>
  </si>
  <si>
    <t>02.00.080</t>
  </si>
  <si>
    <t>02.00.090</t>
  </si>
  <si>
    <t>ק"ג</t>
  </si>
  <si>
    <t>קונסטרוקציה מפלדה מגולוונת בגלוון חם (קונסטרוקציה שלא נכללת במחיר סעיפי תעלות) לפי משקל, לחיזוק או למטרה אחרת .</t>
  </si>
  <si>
    <t>0403</t>
  </si>
  <si>
    <t>כבלים</t>
  </si>
  <si>
    <t>03.00.020</t>
  </si>
  <si>
    <t>כבל חשמל 3X1.5N2XY ממ"ר מנחושת מותקן לקיר או מושחל בצינור או מותקן בתעלת כבלים פלסטית או מתכתית.( לכבלים שאינם כלולים במחירי הנקודות בלבד).</t>
  </si>
  <si>
    <t>03.00.030</t>
  </si>
  <si>
    <t>כבל חשמל כנ"ל אך 3X2.5 N2XY ממ"ר</t>
  </si>
  <si>
    <t>03.00.050</t>
  </si>
  <si>
    <t>כבל חשמל כנ"ל אך  5X2.5 N2XY ממ"ר</t>
  </si>
  <si>
    <t>גופי תאורה ונקודות</t>
  </si>
  <si>
    <t>נק'</t>
  </si>
  <si>
    <t>אספקה והתקנת קופסאת הסתעפות מוגנת התפצצות עומדת ב-EX ZONE 1 כוללת כניסות אנטיגרון בחלק התחתון 6XM25 מותקן בתוכה פס מהדקים כולל כל העבודות והחומרים מות קנת ומחוברת באופן מושלם קומפלט .</t>
  </si>
  <si>
    <t>בדיקות</t>
  </si>
  <si>
    <t>העברת המתקן, בדיקה ואישור של מהנדס בודק מספר בדיקות ככל שידרש ע"י המזמין ובשלבים לפי התקדמות  הפרויקט כולל הכנת דו"חות בדיקה, תיקון ליקויים וכל התשלומ ים לבודק באופן מושלם קומפ'.</t>
  </si>
  <si>
    <t>העברת המתקן בדיקה ואישור חברת חשמל , כולל תיקון ליקויים וכל התשלומים לבודק באופן מושלם קומפ'.</t>
  </si>
  <si>
    <t>סה"כ עבודה</t>
  </si>
  <si>
    <t>הערות : א.לוחות החשמל יבנו לפי תקן ישראלי ע"י IEC 61439 יצרן מאושר לכך. ויעמדו בדרישות התקן כולל (תו תקן) ללוח המיוצר.הכולל בדיקה של מכון התקנים וקבלת תו מיוחד עבור ייצור הלוח.                         ב. כושר ניתוק של המאמ"תים יהיה 10KA לפי תקן IEC 947-2 .                                   ג. עבור מפסקי זרם חצי-אטומטיים יש להבטיח שכושר הניתוק יהיה ICS=ICU.     ד.כל חיבורי הכבלים לציודים , כניסה ללוחות חשמל עם אנטגרון ולפי פרט .                     ה. כל ציודי המיתוג והמפסקים יהיו מסוג ABB, שניידר, EATON אלא אם צויין אחרת או ש"ע מאושר ע"י המתכנן .</t>
  </si>
  <si>
    <t>צינור פלסטי תת-קרקעי שרשורי דופן כפולה בקוטר 80 מ"מ דגמאת קוברה או ש"ע מונח בחפירה  ומופות מקוריים בלבד.</t>
  </si>
  <si>
    <t>צינור פלסטי תת-קרקעי שרשורי דופן כפולה בקוטר 50 מ"מ דגמאת קוברה או ש"ע מונח בחפירה כולל חוט משיכה  ומופות מקוריים בלבד.</t>
  </si>
  <si>
    <t>הערה :המחיר כולל אספקה, הובלה, הנחה או משיכה, סימון, חיבור בשני קצוות, בדיקה, מהדקים וחיבורים מקוריים ויעודיים בלבד , וכל עבודה אחרת.</t>
  </si>
  <si>
    <t>נקודה תאורה מוגנת התפצצות באמצעות כבל 3X2.5 N2XY או 5X2.5 N2XY ממ"ר מושחל בצינור מתכתי "3/4 מצופה  PVC ומוגן  UV או מונח בתעלה מקופסת הסתעפות JB ATEX ZONE 1.</t>
  </si>
  <si>
    <t>נקודה תאורה רגילה מוגנת מים IP65 באמצעות כבל 5X1.5 N2XY או 5X2.5 N2XY ממ"ר מושחל בצינור מירכף 25 מ"מ חסין אש קו מהלוח או  מקופסת הסתעפות JB.</t>
  </si>
  <si>
    <t>מטר</t>
  </si>
  <si>
    <t>01.00.080</t>
  </si>
  <si>
    <t>צינור PVC קשיח בקוטר "4 דרג 8 ,בחפירה מוכנה כולל סרט סימון וחבל משיכה 6 מ"מ ומופות מקוריים בלבד..</t>
  </si>
  <si>
    <t>תעלת פח סגורה מגולוון בגלוון חם 1.5 מ"מ עובי במידות 20/10 ס"מ  כולל: צמתים, פינות, תומכים חזוקים הכל אורגינאלי.</t>
  </si>
  <si>
    <t>תעלת פח סגורה מגולוון בגלוון חם 1.5 מ"מ עובי במידות 10/10 ס"מ  כולל: צמתים, פינות, תומכים חזוקים הכל אורגינאלי.</t>
  </si>
  <si>
    <t xml:space="preserve">כל העבודות תבוצע לפי תכניות </t>
  </si>
  <si>
    <t>שדרוג תאורה מתקו "אשקלון דרום</t>
  </si>
  <si>
    <t>כל הציודים, אביזרים , זיוודים  יהיו מיועדים ובעלי היתר להתקנה בחללים נפיצים ואווירה ימית, בעל תקן 60079 ולפי תקן ישראלי "מפרט כללי 08 "</t>
  </si>
  <si>
    <t>עבודת שדרוג בלוח חשמל קיים הכוללת התקנת ציוד חדש חיוווט ,שילוט, ומהדקים כל העבודה קומפלט</t>
  </si>
  <si>
    <t xml:space="preserve">צינור פלסטי קשיח מטיפוס "מרירון"  בקוטר 20 כולל קופסאות מופות וחוטי משיכה </t>
  </si>
  <si>
    <t xml:space="preserve">צינור פלסטי קשיח מטיפוס "מרירון"  בקוטר 50 כולל קופסאות מופות וחוטי משיכה </t>
  </si>
  <si>
    <t>כבל חשמל כנ"ל אך 5X10 N2XY ממ"ר</t>
  </si>
  <si>
    <t>הערות: 1.כל המחירים להלן כוללים אספקה, הובלה, התקנה ואחריות ,המחיר כולל גם שימוש במנוף לצורך התקנת פנסים ועמודים וכל העבודות הנדרשת ולא ישולם בנפרד עב ור עבודות מנוף. 2. מחיר הפנסים הנ"ל כוללים, ציוד הדלקה, מחברים, מתאמים, כל חומרי העזר הנדרשים כולל אחריות מלאה ל- 7 שנים 3.כל הנקודות עה"ט יהיו עם שילות מתכתיים או חלד (לא יתקבלו שילות שמהודקות עם ניתים). 4.חבקים "בנד" יהיו עשויים מנירוסטה אל חלד אנטי קרוזיבי לחיזוק צנרת חשמל 5.כל החומרים והציוד מוגני התפצצות יהיו תקן ATEX.</t>
  </si>
  <si>
    <t>אספקה והתקנה גוף תאורה  30W LED להתקנה חיצוית ע"ג קונסטרוקציה במדרגות עלייה למכלים מוגן התפצצות להתקנה באזור ZONE 1 בעל אטימות IP66 דוגמת:FORESTFORG יצרן:KHJ יבואן:קשטן א ו דוגמת: BAT יצרן:WAROM יבואן:ניסקו או ש"ע מאושר ע"י מזמין.</t>
  </si>
  <si>
    <t>אספקה והתקנת קופסאת הסתעפות מוגנת התפצצות עומדת ב-EX ZONE 1 כוללת כניסות אנטיגרון בחלק התחתון 4XM25 מותקן בתוכה פס מהדקים כולל כל העבודות והחומרים מותקנת ומחוברת באופן מושלם קומפלט .</t>
  </si>
  <si>
    <t>עבודות פירוק</t>
  </si>
  <si>
    <t>הערה: המחיר יכלול פירוק הפנסים הקיימים ,כולל ציוד נלווה ,וסילוקם לאתר פסולת מאושר או למחסן שיורה עליו המזמין ,המחיר כולל גם שימוש במנוף לצורך התקנת פנ סים ועמודים וכל העבודות הנדרשת ולא ישולם בנפרד עבור עבודות מנוף. .</t>
  </si>
  <si>
    <t>ניתוק ופירוק גופי תאורה מותקנים ע"ג קונסטרוקציה מכלים כולל הכנת המקום להתקנת ג"ת חדש .</t>
  </si>
  <si>
    <t>ניתוק ופירוק גופי תאורה מותקנים על הקיר או בסככות בגובה 2-6 מטר כולל הכנת המקום להתקנת ג"ת חדש  .</t>
  </si>
  <si>
    <t>ניתוק ופירוק קופסת הסתעפות מותקנת על עמוד קיים  כולל הכנת המקום להתקנת קופסה חדשה.</t>
  </si>
  <si>
    <t>ניתוק ופירוק גופי תאורה מותקנים ע"ג עמודים קיימים  בגובה 8  כולל הכנת המקום להתקנת ג"ת חדש .</t>
  </si>
  <si>
    <t>ניתוק ופירוק גופי תאורה מותקנים ע"ג עמודים קיימים  בגובה 12  כולל הכנת המקום להתקנת ג"ת חדש .</t>
  </si>
  <si>
    <t>פירוק עמוד תאורה קיים בגובה 8 מטר והכנת בסיס בטון קיים להתקנת עמוד חדש.</t>
  </si>
  <si>
    <t>אספקה התקנה וחיווט מגען תלת פאזי עד גודל AC3 ,3X25A בלוח חשמל קיים העבודה כוללת התקנת מהדקים סימון ושילוט.</t>
  </si>
  <si>
    <t>אספקה התקנה וחיווט מפסק פיקוד פקט 3 1X10A מצבים בלוח חשמל קיים העבודה כוללת התקנת מהדקים סימון ושילוט.</t>
  </si>
  <si>
    <t>אספקה התקנה וחיווט שעון  אסטרונומי בלוח חשמל קיים העבודה כוללת התקנת מהדקים סימון ושילוט.</t>
  </si>
  <si>
    <t>01.00.050</t>
  </si>
  <si>
    <t>01.00.060</t>
  </si>
  <si>
    <t>01.00.070</t>
  </si>
  <si>
    <t>01.00.090</t>
  </si>
  <si>
    <t>חציבה ביסוד עמוד בבטון להעברת שרוולים העבודה קומפלט.</t>
  </si>
  <si>
    <t>תוספת למחיר החפירה הנ"ל עבור ניסור אספלטים או בטונים ותיקונם בשכבה תקנית מלאה כולל חיזוק לפי הנחית המפקח</t>
  </si>
  <si>
    <t>02.00.030</t>
  </si>
  <si>
    <t>02.00.040</t>
  </si>
  <si>
    <t>02.00.060</t>
  </si>
  <si>
    <t>02.00.070</t>
  </si>
  <si>
    <t>02.00.100</t>
  </si>
  <si>
    <t>02.00.110</t>
  </si>
  <si>
    <t>02.00.120</t>
  </si>
  <si>
    <t>01.00.010</t>
  </si>
  <si>
    <t>03.00.010</t>
  </si>
  <si>
    <t>כבל חשמל כנ"ל אך 5X16 N2XY ממ"ר</t>
  </si>
  <si>
    <t>03.00.040</t>
  </si>
  <si>
    <t>03.00.060</t>
  </si>
  <si>
    <t>03.00.070</t>
  </si>
  <si>
    <t>כנ"ל אך מוליך הארקה מנחושת חשוף בחתך25 ממ"ר.</t>
  </si>
  <si>
    <t>ש"ע ברג'י של חשמלאי מוסמך ברג'י (רק לעבודות שאושרו מראש בכתב ע"י המפקח ביומן העבודה)</t>
  </si>
  <si>
    <t>שעה</t>
  </si>
  <si>
    <t>ש"ע ברג'י כנ"ל לחשמלאי עוזר</t>
  </si>
  <si>
    <t>אספקה והתקנה גוף תאורה לינארי 46W LED להתקנה בסככות מוגן התפצצות להתקנה באזור ZONE 2 בעל אטימות IP65 דוגמת:EX LINEAR  יצרן: EATON יבואן:קשט ן או דוגמת:ATX FELED יצרן:EMERSON יבואן:ניסקו או ש"ע מאושר ע"י מזמין.</t>
  </si>
  <si>
    <t>קופסת הסתעפות אך מפוליאסטר אטומה IP66 במידות 20/20/8 ס"מ  כוללת כניסות אנטיגרון בחלק התחתון 4XM25 מותקן בתוכה פס מהדקים כולל כל העבודות והחומרים מותקנת ומחוברת באופן מושלם קומפלט כולל ברגים מנירוסטה להתקנה באוויר ימית .  תוצרת JOLLY SET ( יבואן: מ.ד.ע).</t>
  </si>
  <si>
    <t>אספקה והתקנה גוף תאורה הרמטי פיבר 50W LED להתקנה בסככות וחדרי חשמל  בעל אטימות IP65 דוגמת:IBV  יבואן:שטייניץ לירד או דוגמת:סי לד ישל געש או ש"ע מאושר ע"י מזמין.</t>
  </si>
  <si>
    <t>אספקה והתקנה גוף תאורה להתקנה על עמוד עץ  בגובה 10 מטר לתאורת גדר (בטחון)    LED בהספק 110W 4000K בעל אטימות IP65  וציפוי אנטיקרוזיבי להתקנה באווירה ימית , מאושר פיקוד העורף ומשרד הבטחון   דוגמת:FUTERE MINI CLASS 2  יצרן: INTEC
LIGHTING יבואן:שטייניץ לירד  או דוגמת:TOSCA S יצרן: של אור עד או ש"ע מאושר ע"י מזמין.</t>
  </si>
  <si>
    <t>אספקה והתקנה גוף תאורה להתקנה על עמוד בגובה 8 לתאורת רחוב   LED בהספק 90W 4000K בעל אטימות IP65  וציפוי אנטיקרוזיבי להתקנה באווירה ימית , דוגמת:FUTERE   יצרן: INTEC
LIGHTING יבואן:שטייניץ לירד  או דוגמת:ECONO  של אור עד או ש"ע מאושר ע"י מזמין.</t>
  </si>
  <si>
    <t>אספקה והתקנה גוף תאורה להתקנה על מגדל בגובה 15 לתאורת אזור צעפות   LED בהספק 240W 4000K בעל אטימות IP65  וציפוי אנטיקרוזיבי להתקנה באווירה ימית , דוגמת:FUTERE   יצרן: INTEC
LIGHTING יבואן:שטייניץ לירד  או דוגמת:ECONO  של אור עד או ש"ע מאושר ע"י מזמין.</t>
  </si>
  <si>
    <t>אספקה והתקנה גוף תאורה הצפה 40W LED להתקנה חיצוית צמוד קיר בגובה עד 3 מטר מוגן מים להתקנה באזור הבניינים בעל אטימות IP65 דוגמת:smart 4  יצרן:GEWISS יבואן:אור עד או דוגמת:FREEDOM  יצרן:NISKO או ש"ע מאושר ע"י מזמין.</t>
  </si>
  <si>
    <t>אספקה והתקנה גוף תאורה הצפה 60W LED להתקנה חיצוית עם זרוע מתכוננת במגדל שמירה בגובה עד 8 מטר מוגן מים להתקנה באזור הבניינים בעל אטימות IP65 דוגמת:smart 4  יצרן:GEWISS יבואן:אור עד או דוגמת:FREEDOM  יצרן:NISKO או ש"ע מאושר ע"י מזמין.</t>
  </si>
  <si>
    <t>עמוד תאורה עגול קוני  מפלדה בגובה 10 מ' מגולוון , צבוע בצבע מקשר ובשתי שכבות צבע סופי בתנור  כולל פתח ציוד וסידורי הארקה מותקן ומחובר כולל הכנות בזרועות העמוד עבור התקנת פנסים הכולל קו מעבר כבלים והברגות פנימיות להתקנת הפנס, מס' ההכנות בהתאם למספר הפנסים המיועדים להתקנות לזרועות העמוד.</t>
  </si>
  <si>
    <t>04.00.010</t>
  </si>
  <si>
    <t>04.00.020</t>
  </si>
  <si>
    <t>04.00.030</t>
  </si>
  <si>
    <t>04.00.040</t>
  </si>
  <si>
    <t>04.00.050</t>
  </si>
  <si>
    <t>04.00.060</t>
  </si>
  <si>
    <t>04.00.070</t>
  </si>
  <si>
    <t>04.00.080</t>
  </si>
  <si>
    <t>04.00.090</t>
  </si>
  <si>
    <t>04.00.100</t>
  </si>
  <si>
    <t>04.00.110</t>
  </si>
  <si>
    <t>04.00.120</t>
  </si>
  <si>
    <t>04.00.130</t>
  </si>
  <si>
    <t>04.00.140</t>
  </si>
  <si>
    <t>04.00.150</t>
  </si>
  <si>
    <t>04.00.160</t>
  </si>
  <si>
    <t>04.00.170</t>
  </si>
  <si>
    <t>04.00.180</t>
  </si>
  <si>
    <t>04.00.190</t>
  </si>
  <si>
    <t>04.00.200</t>
  </si>
  <si>
    <t>05.00.010</t>
  </si>
  <si>
    <t>05.00.020</t>
  </si>
  <si>
    <t>05.00.030</t>
  </si>
  <si>
    <t>05.00.040</t>
  </si>
  <si>
    <t>05.00.050</t>
  </si>
  <si>
    <t>05.00.060</t>
  </si>
  <si>
    <t>05.00.070</t>
  </si>
  <si>
    <t>06.00.010</t>
  </si>
  <si>
    <t>06.00.020</t>
  </si>
  <si>
    <t xml:space="preserve">זרוע  בגובה 200 ס"מ עבור עמוד עץ מנירוסטה להתקנה באווירה ימית כולל שילות וברגים  מנירוסטה להתקנה על עמוד עץ </t>
  </si>
  <si>
    <t>אספקה והתקנה גוף תאורה  80W LED להתקנה על עמוד או קונסטרוקציה בגובה 8 מטר מוגן התפצצות להתקנה באזור ZONE 2 בעל אטימות IP66 דוגמת:POLARBEAR יצרן:KHJ יבואן: קשטן או דו גמת: HRNT יצרן:WAROM יבואן: ניסקו או ש"ע מאושר ע"י מזמין.</t>
  </si>
  <si>
    <t>אספקה והתקנה גוף תאורה  120W LED להתקנה על עמוד בגובה 12 מטר מוגן התפצצות להתקנה באזור ZONE 2 בעל אטימות IP66 דוגמת:POLARBEAR יצרן:KHJ יבואן: קשטן או דו גמת: HRNT יצרן:WAROM יבואן: ניסקו או ש"ע מאושר ע"י מזמין.</t>
  </si>
  <si>
    <t>כמות</t>
  </si>
  <si>
    <t>מחיר יח'</t>
  </si>
  <si>
    <t>סה"כ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</si>
</sst>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4" x14ac:knownFonts="1">
    <font>
      <sz val="10"/>
      <name val="Tahoma"/>
    </font>
    <font>
      <b/>
      <u/>
      <sz val="14"/>
      <name val="Arial"/>
      <family val="2"/>
      <scheme val="minor"/>
    </font>
    <font>
      <sz val="12"/>
      <name val="Arial"/>
      <family val="2"/>
      <scheme val="minor"/>
    </font>
    <font>
      <b/>
      <sz val="12"/>
      <name val="Arial"/>
      <family val="2"/>
      <scheme val="minor"/>
    </font>
  </fonts>
  <fills count="4">
    <fill>
      <patternFill patternType="none"/>
    </fill>
    <fill>
      <patternFill patternType="gray125"/>
    </fill>
    <fill>
      <patternFill patternType="solid">
        <fgColor rgb="FF1E90FF"/>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2" fillId="0" borderId="1" xfId="0" applyFont="1" applyBorder="1" applyAlignment="1">
      <alignment horizontal="right" wrapText="1"/>
    </xf>
    <xf numFmtId="0" fontId="2" fillId="0" borderId="1" xfId="0" applyFont="1" applyBorder="1" applyAlignment="1">
      <alignment wrapText="1"/>
    </xf>
    <xf numFmtId="4" fontId="2" fillId="0" borderId="1" xfId="0" applyNumberFormat="1" applyFont="1" applyBorder="1" applyAlignment="1">
      <alignment wrapText="1"/>
    </xf>
    <xf numFmtId="0" fontId="2" fillId="0" borderId="1" xfId="0" applyFont="1" applyBorder="1" applyAlignment="1">
      <alignment wrapText="1" readingOrder="2"/>
    </xf>
    <xf numFmtId="0" fontId="2" fillId="2" borderId="1" xfId="0" applyFont="1" applyFill="1" applyBorder="1" applyAlignment="1">
      <alignment wrapText="1"/>
    </xf>
    <xf numFmtId="0" fontId="2" fillId="0" borderId="1" xfId="0" applyFont="1" applyBorder="1" applyAlignment="1">
      <alignment vertical="center" wrapText="1" readingOrder="1"/>
    </xf>
    <xf numFmtId="0" fontId="3" fillId="0" borderId="1" xfId="0" applyFont="1" applyBorder="1" applyAlignment="1">
      <alignment wrapText="1"/>
    </xf>
    <xf numFmtId="0" fontId="2" fillId="0" borderId="1" xfId="0" applyFont="1" applyBorder="1" applyAlignment="1">
      <alignment horizontal="left" vertical="center" wrapText="1"/>
    </xf>
    <xf numFmtId="0" fontId="3" fillId="2" borderId="1" xfId="0" applyFont="1" applyFill="1" applyBorder="1" applyAlignment="1">
      <alignment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right" wrapText="1"/>
    </xf>
    <xf numFmtId="0" fontId="2" fillId="0" borderId="3" xfId="0" applyFont="1" applyBorder="1" applyAlignment="1">
      <alignment wrapText="1"/>
    </xf>
    <xf numFmtId="0" fontId="3"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Border="1" applyAlignment="1" applyProtection="1">
      <alignment wrapText="1"/>
      <protection locked="0"/>
    </xf>
    <xf numFmtId="0" fontId="2" fillId="0" borderId="1" xfId="0" applyFont="1" applyBorder="1" applyAlignment="1" applyProtection="1">
      <alignment wrapText="1"/>
      <protection locked="0"/>
    </xf>
    <xf numFmtId="4" fontId="2" fillId="0" borderId="1" xfId="0" applyNumberFormat="1" applyFont="1" applyBorder="1" applyAlignment="1" applyProtection="1">
      <alignment wrapText="1"/>
      <protection locked="0"/>
    </xf>
    <xf numFmtId="0" fontId="2" fillId="2" borderId="1" xfId="0" applyFont="1" applyFill="1" applyBorder="1" applyAlignment="1" applyProtection="1">
      <alignment wrapText="1"/>
      <protection locked="0"/>
    </xf>
    <xf numFmtId="0" fontId="3" fillId="0" borderId="1" xfId="0" applyFont="1" applyBorder="1" applyAlignment="1" applyProtection="1">
      <alignment wrapText="1"/>
      <protection locked="0"/>
    </xf>
    <xf numFmtId="0" fontId="3" fillId="2" borderId="1" xfId="0" applyFont="1" applyFill="1" applyBorder="1" applyAlignment="1" applyProtection="1">
      <alignment wrapText="1"/>
      <protection locked="0"/>
    </xf>
    <xf numFmtId="0" fontId="2" fillId="0" borderId="4" xfId="0" applyFont="1" applyBorder="1" applyAlignment="1">
      <alignment wrapText="1"/>
    </xf>
    <xf numFmtId="0" fontId="2" fillId="0" borderId="5" xfId="0" applyFont="1" applyBorder="1" applyAlignment="1" applyProtection="1">
      <alignment wrapText="1"/>
      <protection locked="0"/>
    </xf>
    <xf numFmtId="0" fontId="2" fillId="0" borderId="6" xfId="0" applyFont="1" applyBorder="1" applyAlignment="1">
      <alignment wrapText="1"/>
    </xf>
    <xf numFmtId="0" fontId="2" fillId="0" borderId="7" xfId="0" applyFont="1" applyBorder="1" applyAlignment="1" applyProtection="1">
      <alignment wrapText="1"/>
      <protection locked="0"/>
    </xf>
    <xf numFmtId="4" fontId="2" fillId="0" borderId="7" xfId="0" applyNumberFormat="1" applyFont="1" applyBorder="1" applyAlignment="1" applyProtection="1">
      <alignment wrapText="1"/>
      <protection locked="0"/>
    </xf>
    <xf numFmtId="43" fontId="2" fillId="0" borderId="7" xfId="0" applyNumberFormat="1" applyFont="1" applyBorder="1" applyAlignment="1" applyProtection="1">
      <alignment wrapText="1"/>
      <protection locked="0"/>
    </xf>
    <xf numFmtId="0" fontId="2" fillId="2" borderId="6" xfId="0" applyFont="1" applyFill="1" applyBorder="1" applyAlignment="1">
      <alignment wrapText="1"/>
    </xf>
    <xf numFmtId="43" fontId="3" fillId="2" borderId="7" xfId="0" applyNumberFormat="1" applyFont="1" applyFill="1" applyBorder="1" applyAlignment="1" applyProtection="1">
      <alignment wrapText="1"/>
      <protection locked="0"/>
    </xf>
    <xf numFmtId="0" fontId="2" fillId="0" borderId="0" xfId="0" applyFont="1" applyBorder="1" applyAlignment="1">
      <alignment wrapText="1"/>
    </xf>
    <xf numFmtId="43" fontId="3" fillId="0" borderId="7" xfId="0" applyNumberFormat="1" applyFont="1" applyBorder="1" applyAlignment="1" applyProtection="1">
      <alignment wrapText="1"/>
      <protection locked="0"/>
    </xf>
    <xf numFmtId="0" fontId="1" fillId="3" borderId="8" xfId="0" applyFont="1" applyFill="1" applyBorder="1" applyAlignment="1">
      <alignment wrapText="1"/>
    </xf>
    <xf numFmtId="0" fontId="2" fillId="3" borderId="9" xfId="0" applyFont="1" applyFill="1" applyBorder="1" applyAlignment="1">
      <alignment wrapText="1"/>
    </xf>
    <xf numFmtId="0" fontId="2" fillId="3" borderId="9" xfId="0" applyFont="1" applyFill="1" applyBorder="1" applyAlignment="1" applyProtection="1">
      <alignment wrapText="1"/>
      <protection locked="0"/>
    </xf>
    <xf numFmtId="43" fontId="1" fillId="3" borderId="10" xfId="0" applyNumberFormat="1"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rightToLeft="1" tabSelected="1" view="pageBreakPreview" zoomScale="115" zoomScaleNormal="100" zoomScaleSheetLayoutView="115" workbookViewId="0">
      <selection activeCell="G7" sqref="G7"/>
    </sheetView>
  </sheetViews>
  <sheetFormatPr defaultRowHeight="12.75" x14ac:dyDescent="0.2"/>
  <cols>
    <col min="1" max="1" width="12.7109375" customWidth="1"/>
    <col min="2" max="2" width="7.140625" customWidth="1"/>
    <col min="3" max="3" width="13.42578125" customWidth="1"/>
    <col min="4" max="4" width="51.5703125" customWidth="1"/>
    <col min="5" max="5" width="12.85546875" customWidth="1"/>
    <col min="6" max="6" width="13.140625" customWidth="1"/>
    <col min="7" max="7" width="13" customWidth="1"/>
    <col min="8" max="8" width="16.85546875" bestFit="1" customWidth="1"/>
    <col min="9" max="9" width="9.28515625" customWidth="1"/>
    <col min="10" max="10" width="11.5703125" customWidth="1"/>
    <col min="11" max="11" width="12" customWidth="1"/>
  </cols>
  <sheetData>
    <row r="1" spans="1:8" ht="16.5" thickBot="1" x14ac:dyDescent="0.25">
      <c r="A1" s="13" t="s">
        <v>0</v>
      </c>
      <c r="B1" s="13" t="s">
        <v>1</v>
      </c>
      <c r="C1" s="13" t="s">
        <v>3</v>
      </c>
      <c r="D1" s="13" t="s">
        <v>4</v>
      </c>
      <c r="E1" s="13" t="s">
        <v>5</v>
      </c>
      <c r="F1" s="13" t="s">
        <v>145</v>
      </c>
      <c r="G1" s="13" t="s">
        <v>146</v>
      </c>
      <c r="H1" s="13" t="s">
        <v>147</v>
      </c>
    </row>
    <row r="2" spans="1:8" ht="18" x14ac:dyDescent="0.2">
      <c r="A2" s="21" t="s">
        <v>6</v>
      </c>
      <c r="B2" s="12"/>
      <c r="C2" s="12"/>
      <c r="D2" s="14" t="s">
        <v>61</v>
      </c>
      <c r="E2" s="12"/>
      <c r="F2" s="12"/>
      <c r="G2" s="15"/>
      <c r="H2" s="22"/>
    </row>
    <row r="3" spans="1:8" ht="15" x14ac:dyDescent="0.2">
      <c r="A3" s="23" t="s">
        <v>1</v>
      </c>
      <c r="B3" s="2">
        <v>4</v>
      </c>
      <c r="C3" s="2" t="s">
        <v>7</v>
      </c>
      <c r="D3" s="2" t="s">
        <v>8</v>
      </c>
      <c r="E3" s="2"/>
      <c r="F3" s="2"/>
      <c r="G3" s="16"/>
      <c r="H3" s="24"/>
    </row>
    <row r="4" spans="1:8" ht="45" x14ac:dyDescent="0.2">
      <c r="A4" s="23" t="s">
        <v>11</v>
      </c>
      <c r="B4" s="2">
        <v>4</v>
      </c>
      <c r="C4" s="2"/>
      <c r="D4" s="2" t="s">
        <v>62</v>
      </c>
      <c r="E4" s="2" t="s">
        <v>11</v>
      </c>
      <c r="F4" s="3"/>
      <c r="G4" s="17"/>
      <c r="H4" s="25"/>
    </row>
    <row r="5" spans="1:8" ht="15" x14ac:dyDescent="0.2">
      <c r="A5" s="23" t="s">
        <v>11</v>
      </c>
      <c r="B5" s="2">
        <v>4</v>
      </c>
      <c r="C5" s="2"/>
      <c r="D5" s="2" t="s">
        <v>60</v>
      </c>
      <c r="E5" s="2" t="s">
        <v>11</v>
      </c>
      <c r="F5" s="3"/>
      <c r="G5" s="17"/>
      <c r="H5" s="25"/>
    </row>
    <row r="6" spans="1:8" ht="15" x14ac:dyDescent="0.2">
      <c r="A6" s="23" t="s">
        <v>2</v>
      </c>
      <c r="B6" s="2">
        <v>4</v>
      </c>
      <c r="C6" s="2" t="s">
        <v>9</v>
      </c>
      <c r="D6" s="2" t="s">
        <v>10</v>
      </c>
      <c r="E6" s="2"/>
      <c r="F6" s="2"/>
      <c r="G6" s="16"/>
      <c r="H6" s="24"/>
    </row>
    <row r="7" spans="1:8" ht="165" x14ac:dyDescent="0.2">
      <c r="A7" s="23" t="s">
        <v>11</v>
      </c>
      <c r="B7" s="2">
        <v>4</v>
      </c>
      <c r="C7" s="2" t="s">
        <v>94</v>
      </c>
      <c r="D7" s="4" t="s">
        <v>49</v>
      </c>
      <c r="E7" s="2" t="s">
        <v>11</v>
      </c>
      <c r="F7" s="3"/>
      <c r="G7" s="17"/>
      <c r="H7" s="25"/>
    </row>
    <row r="8" spans="1:8" ht="15" x14ac:dyDescent="0.2">
      <c r="A8" s="23" t="s">
        <v>13</v>
      </c>
      <c r="B8" s="2">
        <v>4</v>
      </c>
      <c r="C8" s="2" t="s">
        <v>14</v>
      </c>
      <c r="D8" s="2" t="s">
        <v>15</v>
      </c>
      <c r="E8" s="2" t="s">
        <v>12</v>
      </c>
      <c r="F8" s="3">
        <v>4</v>
      </c>
      <c r="G8" s="17"/>
      <c r="H8" s="26">
        <f t="shared" ref="H8:H15" si="0">F8*G8</f>
        <v>0</v>
      </c>
    </row>
    <row r="9" spans="1:8" ht="15" x14ac:dyDescent="0.2">
      <c r="A9" s="23" t="s">
        <v>13</v>
      </c>
      <c r="B9" s="2">
        <v>4</v>
      </c>
      <c r="C9" s="2" t="s">
        <v>16</v>
      </c>
      <c r="D9" s="2" t="s">
        <v>17</v>
      </c>
      <c r="E9" s="2" t="s">
        <v>12</v>
      </c>
      <c r="F9" s="3">
        <v>60</v>
      </c>
      <c r="G9" s="17"/>
      <c r="H9" s="26">
        <f t="shared" si="0"/>
        <v>0</v>
      </c>
    </row>
    <row r="10" spans="1:8" ht="45" x14ac:dyDescent="0.2">
      <c r="A10" s="23" t="s">
        <v>13</v>
      </c>
      <c r="B10" s="2">
        <v>4</v>
      </c>
      <c r="C10" s="2" t="s">
        <v>18</v>
      </c>
      <c r="D10" s="1" t="s">
        <v>78</v>
      </c>
      <c r="E10" s="2" t="s">
        <v>12</v>
      </c>
      <c r="F10" s="3">
        <v>2</v>
      </c>
      <c r="G10" s="17"/>
      <c r="H10" s="26">
        <f>G10*F10</f>
        <v>0</v>
      </c>
    </row>
    <row r="11" spans="1:8" ht="45" x14ac:dyDescent="0.2">
      <c r="A11" s="23" t="s">
        <v>13</v>
      </c>
      <c r="B11" s="2">
        <v>4</v>
      </c>
      <c r="C11" s="2" t="s">
        <v>81</v>
      </c>
      <c r="D11" s="1" t="s">
        <v>79</v>
      </c>
      <c r="E11" s="2" t="s">
        <v>12</v>
      </c>
      <c r="F11" s="3">
        <v>2</v>
      </c>
      <c r="G11" s="17"/>
      <c r="H11" s="26">
        <f>G11*F11</f>
        <v>0</v>
      </c>
    </row>
    <row r="12" spans="1:8" ht="30" x14ac:dyDescent="0.2">
      <c r="A12" s="23" t="s">
        <v>13</v>
      </c>
      <c r="B12" s="2">
        <v>4</v>
      </c>
      <c r="C12" s="2" t="s">
        <v>82</v>
      </c>
      <c r="D12" s="1" t="s">
        <v>80</v>
      </c>
      <c r="E12" s="2" t="s">
        <v>12</v>
      </c>
      <c r="F12" s="3">
        <v>2</v>
      </c>
      <c r="G12" s="17"/>
      <c r="H12" s="26">
        <f>G12*F12</f>
        <v>0</v>
      </c>
    </row>
    <row r="13" spans="1:8" ht="15" x14ac:dyDescent="0.2">
      <c r="A13" s="23" t="s">
        <v>13</v>
      </c>
      <c r="B13" s="2">
        <v>4</v>
      </c>
      <c r="C13" s="2" t="s">
        <v>83</v>
      </c>
      <c r="D13" s="2" t="s">
        <v>19</v>
      </c>
      <c r="E13" s="2" t="s">
        <v>12</v>
      </c>
      <c r="F13" s="3">
        <v>2</v>
      </c>
      <c r="G13" s="17"/>
      <c r="H13" s="26">
        <f t="shared" si="0"/>
        <v>0</v>
      </c>
    </row>
    <row r="14" spans="1:8" ht="15" x14ac:dyDescent="0.2">
      <c r="A14" s="23" t="s">
        <v>13</v>
      </c>
      <c r="B14" s="2">
        <v>4</v>
      </c>
      <c r="C14" s="2" t="s">
        <v>56</v>
      </c>
      <c r="D14" s="2" t="s">
        <v>20</v>
      </c>
      <c r="E14" s="2" t="s">
        <v>12</v>
      </c>
      <c r="F14" s="3">
        <v>1</v>
      </c>
      <c r="G14" s="17"/>
      <c r="H14" s="26">
        <f t="shared" si="0"/>
        <v>0</v>
      </c>
    </row>
    <row r="15" spans="1:8" ht="30" x14ac:dyDescent="0.2">
      <c r="A15" s="23" t="s">
        <v>13</v>
      </c>
      <c r="B15" s="2">
        <v>4</v>
      </c>
      <c r="C15" s="2" t="s">
        <v>84</v>
      </c>
      <c r="D15" s="2" t="s">
        <v>63</v>
      </c>
      <c r="E15" s="2" t="s">
        <v>21</v>
      </c>
      <c r="F15" s="3">
        <v>1</v>
      </c>
      <c r="G15" s="17"/>
      <c r="H15" s="26">
        <f t="shared" si="0"/>
        <v>0</v>
      </c>
    </row>
    <row r="16" spans="1:8" ht="15.75" x14ac:dyDescent="0.25">
      <c r="A16" s="27" t="s">
        <v>22</v>
      </c>
      <c r="B16" s="5"/>
      <c r="C16" s="5"/>
      <c r="D16" s="5"/>
      <c r="E16" s="5"/>
      <c r="F16" s="5"/>
      <c r="G16" s="18"/>
      <c r="H16" s="28">
        <f>SUM(H7:H15)</f>
        <v>0</v>
      </c>
    </row>
    <row r="17" spans="1:8" ht="15" x14ac:dyDescent="0.2">
      <c r="A17" s="23" t="s">
        <v>2</v>
      </c>
      <c r="B17" s="2">
        <v>4</v>
      </c>
      <c r="C17" s="2" t="s">
        <v>23</v>
      </c>
      <c r="D17" s="2" t="s">
        <v>24</v>
      </c>
      <c r="E17" s="2"/>
      <c r="F17" s="2"/>
      <c r="G17" s="16"/>
      <c r="H17" s="26"/>
    </row>
    <row r="18" spans="1:8" ht="75" x14ac:dyDescent="0.2">
      <c r="A18" s="23" t="s">
        <v>13</v>
      </c>
      <c r="B18" s="2">
        <v>4</v>
      </c>
      <c r="C18" s="2" t="s">
        <v>25</v>
      </c>
      <c r="D18" s="2" t="s">
        <v>26</v>
      </c>
      <c r="E18" s="2" t="s">
        <v>55</v>
      </c>
      <c r="F18" s="3">
        <v>50</v>
      </c>
      <c r="G18" s="17"/>
      <c r="H18" s="26">
        <f>F18*G18</f>
        <v>0</v>
      </c>
    </row>
    <row r="19" spans="1:8" ht="45" x14ac:dyDescent="0.2">
      <c r="A19" s="23" t="s">
        <v>13</v>
      </c>
      <c r="B19" s="2">
        <v>4</v>
      </c>
      <c r="C19" s="2" t="s">
        <v>27</v>
      </c>
      <c r="D19" s="2" t="s">
        <v>86</v>
      </c>
      <c r="E19" s="2" t="s">
        <v>55</v>
      </c>
      <c r="F19" s="3">
        <v>30</v>
      </c>
      <c r="G19" s="17"/>
      <c r="H19" s="26">
        <f>F19*G19</f>
        <v>0</v>
      </c>
    </row>
    <row r="20" spans="1:8" ht="15" x14ac:dyDescent="0.2">
      <c r="A20" s="23" t="s">
        <v>13</v>
      </c>
      <c r="B20" s="2">
        <v>4</v>
      </c>
      <c r="C20" s="2" t="s">
        <v>87</v>
      </c>
      <c r="D20" s="2" t="s">
        <v>28</v>
      </c>
      <c r="E20" s="2" t="s">
        <v>55</v>
      </c>
      <c r="F20" s="3">
        <v>200</v>
      </c>
      <c r="G20" s="17"/>
      <c r="H20" s="26">
        <f t="shared" ref="H20:H29" si="1">F20*G20</f>
        <v>0</v>
      </c>
    </row>
    <row r="21" spans="1:8" ht="30" x14ac:dyDescent="0.2">
      <c r="A21" s="23" t="s">
        <v>13</v>
      </c>
      <c r="B21" s="2">
        <v>4</v>
      </c>
      <c r="C21" s="2" t="s">
        <v>88</v>
      </c>
      <c r="D21" s="2" t="s">
        <v>85</v>
      </c>
      <c r="E21" s="2" t="s">
        <v>21</v>
      </c>
      <c r="F21" s="3">
        <v>5</v>
      </c>
      <c r="G21" s="17"/>
      <c r="H21" s="26">
        <f t="shared" si="1"/>
        <v>0</v>
      </c>
    </row>
    <row r="22" spans="1:8" ht="30" x14ac:dyDescent="0.2">
      <c r="A22" s="23" t="s">
        <v>13</v>
      </c>
      <c r="B22" s="2">
        <v>4</v>
      </c>
      <c r="C22" s="2" t="s">
        <v>29</v>
      </c>
      <c r="D22" s="2" t="s">
        <v>57</v>
      </c>
      <c r="E22" s="2" t="s">
        <v>55</v>
      </c>
      <c r="F22" s="3">
        <v>20</v>
      </c>
      <c r="G22" s="17"/>
      <c r="H22" s="26">
        <f t="shared" si="1"/>
        <v>0</v>
      </c>
    </row>
    <row r="23" spans="1:8" ht="45" x14ac:dyDescent="0.2">
      <c r="A23" s="23" t="s">
        <v>13</v>
      </c>
      <c r="B23" s="2">
        <v>4</v>
      </c>
      <c r="C23" s="2" t="s">
        <v>89</v>
      </c>
      <c r="D23" s="2" t="s">
        <v>50</v>
      </c>
      <c r="E23" s="2" t="s">
        <v>55</v>
      </c>
      <c r="F23" s="3">
        <v>50</v>
      </c>
      <c r="G23" s="17"/>
      <c r="H23" s="26">
        <f t="shared" si="1"/>
        <v>0</v>
      </c>
    </row>
    <row r="24" spans="1:8" ht="45" x14ac:dyDescent="0.2">
      <c r="A24" s="23" t="s">
        <v>13</v>
      </c>
      <c r="B24" s="2">
        <v>4</v>
      </c>
      <c r="C24" s="2" t="s">
        <v>90</v>
      </c>
      <c r="D24" s="2" t="s">
        <v>51</v>
      </c>
      <c r="E24" s="2" t="s">
        <v>55</v>
      </c>
      <c r="F24" s="3">
        <v>300</v>
      </c>
      <c r="G24" s="17"/>
      <c r="H24" s="26">
        <f t="shared" si="1"/>
        <v>0</v>
      </c>
    </row>
    <row r="25" spans="1:8" ht="30" x14ac:dyDescent="0.2">
      <c r="A25" s="23" t="s">
        <v>13</v>
      </c>
      <c r="B25" s="2">
        <v>4</v>
      </c>
      <c r="C25" s="2" t="s">
        <v>30</v>
      </c>
      <c r="D25" s="29" t="s">
        <v>64</v>
      </c>
      <c r="E25" s="2" t="s">
        <v>55</v>
      </c>
      <c r="F25" s="3">
        <v>800</v>
      </c>
      <c r="G25" s="17"/>
      <c r="H25" s="26">
        <f t="shared" si="1"/>
        <v>0</v>
      </c>
    </row>
    <row r="26" spans="1:8" ht="27.75" customHeight="1" x14ac:dyDescent="0.2">
      <c r="A26" s="23" t="s">
        <v>13</v>
      </c>
      <c r="B26" s="2">
        <v>4</v>
      </c>
      <c r="C26" s="2" t="s">
        <v>31</v>
      </c>
      <c r="D26" s="2" t="s">
        <v>65</v>
      </c>
      <c r="E26" s="2" t="s">
        <v>55</v>
      </c>
      <c r="F26" s="3">
        <v>2000</v>
      </c>
      <c r="G26" s="17"/>
      <c r="H26" s="26">
        <f t="shared" si="1"/>
        <v>0</v>
      </c>
    </row>
    <row r="27" spans="1:8" ht="45" x14ac:dyDescent="0.2">
      <c r="A27" s="23" t="s">
        <v>13</v>
      </c>
      <c r="B27" s="2">
        <v>4</v>
      </c>
      <c r="C27" s="2" t="s">
        <v>91</v>
      </c>
      <c r="D27" s="2" t="s">
        <v>59</v>
      </c>
      <c r="E27" s="2" t="s">
        <v>55</v>
      </c>
      <c r="F27" s="3">
        <v>10</v>
      </c>
      <c r="G27" s="17"/>
      <c r="H27" s="26">
        <f t="shared" si="1"/>
        <v>0</v>
      </c>
    </row>
    <row r="28" spans="1:8" ht="45" x14ac:dyDescent="0.2">
      <c r="A28" s="23" t="s">
        <v>13</v>
      </c>
      <c r="B28" s="2">
        <v>4</v>
      </c>
      <c r="C28" s="2" t="s">
        <v>92</v>
      </c>
      <c r="D28" s="2" t="s">
        <v>58</v>
      </c>
      <c r="E28" s="2" t="s">
        <v>55</v>
      </c>
      <c r="F28" s="3">
        <v>10</v>
      </c>
      <c r="G28" s="17"/>
      <c r="H28" s="26">
        <f t="shared" si="1"/>
        <v>0</v>
      </c>
    </row>
    <row r="29" spans="1:8" ht="45" x14ac:dyDescent="0.2">
      <c r="A29" s="23" t="s">
        <v>13</v>
      </c>
      <c r="B29" s="2">
        <v>4</v>
      </c>
      <c r="C29" s="2" t="s">
        <v>93</v>
      </c>
      <c r="D29" s="2" t="s">
        <v>33</v>
      </c>
      <c r="E29" s="2" t="s">
        <v>32</v>
      </c>
      <c r="F29" s="3">
        <v>50</v>
      </c>
      <c r="G29" s="17"/>
      <c r="H29" s="26">
        <f t="shared" si="1"/>
        <v>0</v>
      </c>
    </row>
    <row r="30" spans="1:8" ht="13.5" customHeight="1" x14ac:dyDescent="0.25">
      <c r="A30" s="27" t="s">
        <v>22</v>
      </c>
      <c r="B30" s="5"/>
      <c r="C30" s="5"/>
      <c r="D30" s="5"/>
      <c r="E30" s="5"/>
      <c r="F30" s="5"/>
      <c r="G30" s="18"/>
      <c r="H30" s="28">
        <f>SUM(H18:H29)</f>
        <v>0</v>
      </c>
    </row>
    <row r="31" spans="1:8" ht="15" x14ac:dyDescent="0.2">
      <c r="A31" s="23" t="s">
        <v>2</v>
      </c>
      <c r="B31" s="2">
        <v>4</v>
      </c>
      <c r="C31" s="2" t="s">
        <v>34</v>
      </c>
      <c r="D31" s="2" t="s">
        <v>35</v>
      </c>
      <c r="E31" s="2"/>
      <c r="F31" s="2"/>
      <c r="G31" s="16"/>
      <c r="H31" s="26"/>
    </row>
    <row r="32" spans="1:8" ht="45" x14ac:dyDescent="0.2">
      <c r="A32" s="23" t="s">
        <v>11</v>
      </c>
      <c r="B32" s="2">
        <v>4</v>
      </c>
      <c r="C32" s="2" t="s">
        <v>95</v>
      </c>
      <c r="D32" s="2" t="s">
        <v>52</v>
      </c>
      <c r="E32" s="2" t="s">
        <v>11</v>
      </c>
      <c r="F32" s="3"/>
      <c r="G32" s="17"/>
      <c r="H32" s="26"/>
    </row>
    <row r="33" spans="1:8" ht="45" x14ac:dyDescent="0.2">
      <c r="A33" s="23" t="s">
        <v>13</v>
      </c>
      <c r="B33" s="2">
        <v>4</v>
      </c>
      <c r="C33" s="2" t="s">
        <v>36</v>
      </c>
      <c r="D33" s="2" t="s">
        <v>37</v>
      </c>
      <c r="E33" s="2" t="s">
        <v>55</v>
      </c>
      <c r="F33" s="3">
        <v>450</v>
      </c>
      <c r="G33" s="17"/>
      <c r="H33" s="26">
        <f t="shared" ref="H33:H38" si="2">F33*G33</f>
        <v>0</v>
      </c>
    </row>
    <row r="34" spans="1:8" ht="15" x14ac:dyDescent="0.2">
      <c r="A34" s="23" t="s">
        <v>13</v>
      </c>
      <c r="B34" s="2">
        <v>4</v>
      </c>
      <c r="C34" s="2" t="s">
        <v>38</v>
      </c>
      <c r="D34" s="2" t="s">
        <v>39</v>
      </c>
      <c r="E34" s="2" t="s">
        <v>55</v>
      </c>
      <c r="F34" s="3">
        <v>50</v>
      </c>
      <c r="G34" s="17"/>
      <c r="H34" s="26">
        <f t="shared" si="2"/>
        <v>0</v>
      </c>
    </row>
    <row r="35" spans="1:8" ht="15" x14ac:dyDescent="0.2">
      <c r="A35" s="23" t="s">
        <v>13</v>
      </c>
      <c r="B35" s="2">
        <v>4</v>
      </c>
      <c r="C35" s="2" t="s">
        <v>97</v>
      </c>
      <c r="D35" s="2" t="s">
        <v>41</v>
      </c>
      <c r="E35" s="2" t="s">
        <v>55</v>
      </c>
      <c r="F35" s="3">
        <v>50</v>
      </c>
      <c r="G35" s="17"/>
      <c r="H35" s="26">
        <f t="shared" si="2"/>
        <v>0</v>
      </c>
    </row>
    <row r="36" spans="1:8" ht="15" x14ac:dyDescent="0.2">
      <c r="A36" s="23" t="s">
        <v>13</v>
      </c>
      <c r="B36" s="2">
        <v>4</v>
      </c>
      <c r="C36" s="2" t="s">
        <v>40</v>
      </c>
      <c r="D36" s="2" t="s">
        <v>66</v>
      </c>
      <c r="E36" s="2" t="s">
        <v>55</v>
      </c>
      <c r="F36" s="3">
        <v>2200</v>
      </c>
      <c r="G36" s="17"/>
      <c r="H36" s="26">
        <f t="shared" si="2"/>
        <v>0</v>
      </c>
    </row>
    <row r="37" spans="1:8" ht="15" x14ac:dyDescent="0.2">
      <c r="A37" s="23" t="s">
        <v>13</v>
      </c>
      <c r="B37" s="2">
        <v>4</v>
      </c>
      <c r="C37" s="2" t="s">
        <v>98</v>
      </c>
      <c r="D37" s="2" t="s">
        <v>96</v>
      </c>
      <c r="E37" s="2" t="s">
        <v>55</v>
      </c>
      <c r="F37" s="3">
        <v>50</v>
      </c>
      <c r="G37" s="17"/>
      <c r="H37" s="26">
        <f>F37*G37</f>
        <v>0</v>
      </c>
    </row>
    <row r="38" spans="1:8" ht="15" x14ac:dyDescent="0.2">
      <c r="A38" s="23" t="s">
        <v>13</v>
      </c>
      <c r="B38" s="2">
        <v>4</v>
      </c>
      <c r="C38" s="2" t="s">
        <v>99</v>
      </c>
      <c r="D38" s="2" t="s">
        <v>100</v>
      </c>
      <c r="E38" s="2" t="s">
        <v>55</v>
      </c>
      <c r="F38" s="3">
        <v>250</v>
      </c>
      <c r="G38" s="17"/>
      <c r="H38" s="26">
        <f t="shared" si="2"/>
        <v>0</v>
      </c>
    </row>
    <row r="39" spans="1:8" ht="15.75" x14ac:dyDescent="0.25">
      <c r="A39" s="27" t="s">
        <v>22</v>
      </c>
      <c r="B39" s="5"/>
      <c r="C39" s="5"/>
      <c r="D39" s="5"/>
      <c r="E39" s="5"/>
      <c r="F39" s="5"/>
      <c r="G39" s="18"/>
      <c r="H39" s="28">
        <f>SUM(H32:H38)</f>
        <v>0</v>
      </c>
    </row>
    <row r="40" spans="1:8" ht="15" x14ac:dyDescent="0.2">
      <c r="A40" s="23" t="s">
        <v>2</v>
      </c>
      <c r="B40" s="2">
        <v>4</v>
      </c>
      <c r="C40" s="1">
        <v>404</v>
      </c>
      <c r="D40" s="2" t="s">
        <v>42</v>
      </c>
      <c r="E40" s="2"/>
      <c r="F40" s="2"/>
      <c r="G40" s="16"/>
      <c r="H40" s="26"/>
    </row>
    <row r="41" spans="1:8" ht="150" x14ac:dyDescent="0.2">
      <c r="A41" s="23" t="s">
        <v>11</v>
      </c>
      <c r="B41" s="2">
        <v>4</v>
      </c>
      <c r="C41" s="2" t="s">
        <v>113</v>
      </c>
      <c r="D41" s="2" t="s">
        <v>67</v>
      </c>
      <c r="E41" s="2" t="s">
        <v>11</v>
      </c>
      <c r="F41" s="3"/>
      <c r="G41" s="17"/>
      <c r="H41" s="26"/>
    </row>
    <row r="42" spans="1:8" ht="77.25" customHeight="1" x14ac:dyDescent="0.2">
      <c r="A42" s="23" t="s">
        <v>13</v>
      </c>
      <c r="B42" s="2">
        <v>4</v>
      </c>
      <c r="C42" s="2" t="s">
        <v>114</v>
      </c>
      <c r="D42" s="2" t="s">
        <v>143</v>
      </c>
      <c r="E42" s="2" t="s">
        <v>12</v>
      </c>
      <c r="F42" s="3">
        <v>9</v>
      </c>
      <c r="G42" s="17"/>
      <c r="H42" s="26">
        <f t="shared" ref="H42:H60" si="3">F42*G42</f>
        <v>0</v>
      </c>
    </row>
    <row r="43" spans="1:8" ht="75" x14ac:dyDescent="0.2">
      <c r="A43" s="23" t="s">
        <v>13</v>
      </c>
      <c r="B43" s="2">
        <v>4</v>
      </c>
      <c r="C43" s="2" t="s">
        <v>115</v>
      </c>
      <c r="D43" s="2" t="s">
        <v>144</v>
      </c>
      <c r="E43" s="2" t="s">
        <v>12</v>
      </c>
      <c r="F43" s="3">
        <v>4</v>
      </c>
      <c r="G43" s="17"/>
      <c r="H43" s="26">
        <f t="shared" si="3"/>
        <v>0</v>
      </c>
    </row>
    <row r="44" spans="1:8" ht="78.75" customHeight="1" x14ac:dyDescent="0.2">
      <c r="A44" s="23"/>
      <c r="B44" s="2"/>
      <c r="C44" s="2" t="s">
        <v>116</v>
      </c>
      <c r="D44" s="2" t="s">
        <v>68</v>
      </c>
      <c r="E44" s="2" t="s">
        <v>12</v>
      </c>
      <c r="F44" s="3">
        <v>47</v>
      </c>
      <c r="G44" s="17"/>
      <c r="H44" s="26">
        <f t="shared" si="3"/>
        <v>0</v>
      </c>
    </row>
    <row r="45" spans="1:8" ht="75" x14ac:dyDescent="0.2">
      <c r="A45" s="23" t="s">
        <v>13</v>
      </c>
      <c r="B45" s="2">
        <v>4</v>
      </c>
      <c r="C45" s="2" t="s">
        <v>117</v>
      </c>
      <c r="D45" s="1" t="s">
        <v>104</v>
      </c>
      <c r="E45" s="2" t="s">
        <v>12</v>
      </c>
      <c r="F45" s="3">
        <v>4</v>
      </c>
      <c r="G45" s="17"/>
      <c r="H45" s="26">
        <f t="shared" si="3"/>
        <v>0</v>
      </c>
    </row>
    <row r="46" spans="1:8" ht="60" x14ac:dyDescent="0.2">
      <c r="A46" s="23" t="s">
        <v>13</v>
      </c>
      <c r="B46" s="2">
        <v>4</v>
      </c>
      <c r="C46" s="2" t="s">
        <v>118</v>
      </c>
      <c r="D46" s="1" t="s">
        <v>106</v>
      </c>
      <c r="E46" s="2" t="s">
        <v>12</v>
      </c>
      <c r="F46" s="3">
        <v>17</v>
      </c>
      <c r="G46" s="17"/>
      <c r="H46" s="26">
        <f t="shared" si="3"/>
        <v>0</v>
      </c>
    </row>
    <row r="47" spans="1:8" ht="105" x14ac:dyDescent="0.2">
      <c r="A47" s="23" t="s">
        <v>13</v>
      </c>
      <c r="B47" s="2">
        <v>5</v>
      </c>
      <c r="C47" s="2" t="s">
        <v>119</v>
      </c>
      <c r="D47" s="1" t="s">
        <v>107</v>
      </c>
      <c r="E47" s="2" t="s">
        <v>12</v>
      </c>
      <c r="F47" s="3">
        <v>56</v>
      </c>
      <c r="G47" s="17"/>
      <c r="H47" s="26">
        <f t="shared" si="3"/>
        <v>0</v>
      </c>
    </row>
    <row r="48" spans="1:8" ht="90" x14ac:dyDescent="0.2">
      <c r="A48" s="23" t="s">
        <v>13</v>
      </c>
      <c r="B48" s="2">
        <v>6</v>
      </c>
      <c r="C48" s="2" t="s">
        <v>120</v>
      </c>
      <c r="D48" s="1" t="s">
        <v>108</v>
      </c>
      <c r="E48" s="2" t="s">
        <v>12</v>
      </c>
      <c r="F48" s="3">
        <v>44</v>
      </c>
      <c r="G48" s="17"/>
      <c r="H48" s="26">
        <f t="shared" si="3"/>
        <v>0</v>
      </c>
    </row>
    <row r="49" spans="1:8" ht="90" x14ac:dyDescent="0.2">
      <c r="A49" s="23" t="s">
        <v>13</v>
      </c>
      <c r="B49" s="2">
        <v>6</v>
      </c>
      <c r="C49" s="2" t="s">
        <v>121</v>
      </c>
      <c r="D49" s="1" t="s">
        <v>109</v>
      </c>
      <c r="E49" s="2" t="s">
        <v>12</v>
      </c>
      <c r="F49" s="3">
        <v>8</v>
      </c>
      <c r="G49" s="17"/>
      <c r="H49" s="26">
        <f t="shared" si="3"/>
        <v>0</v>
      </c>
    </row>
    <row r="50" spans="1:8" ht="75" x14ac:dyDescent="0.2">
      <c r="A50" s="23" t="s">
        <v>13</v>
      </c>
      <c r="B50" s="2">
        <v>6</v>
      </c>
      <c r="C50" s="2" t="s">
        <v>122</v>
      </c>
      <c r="D50" s="1" t="s">
        <v>110</v>
      </c>
      <c r="E50" s="2" t="s">
        <v>12</v>
      </c>
      <c r="F50" s="3">
        <v>18</v>
      </c>
      <c r="G50" s="17"/>
      <c r="H50" s="26">
        <f t="shared" si="3"/>
        <v>0</v>
      </c>
    </row>
    <row r="51" spans="1:8" ht="90" x14ac:dyDescent="0.2">
      <c r="A51" s="23" t="s">
        <v>13</v>
      </c>
      <c r="B51" s="2">
        <v>6</v>
      </c>
      <c r="C51" s="2" t="s">
        <v>123</v>
      </c>
      <c r="D51" s="1" t="s">
        <v>111</v>
      </c>
      <c r="E51" s="2" t="s">
        <v>12</v>
      </c>
      <c r="F51" s="3">
        <v>4</v>
      </c>
      <c r="G51" s="17"/>
      <c r="H51" s="26">
        <f t="shared" si="3"/>
        <v>0</v>
      </c>
    </row>
    <row r="52" spans="1:8" ht="45" x14ac:dyDescent="0.2">
      <c r="A52" s="23" t="s">
        <v>13</v>
      </c>
      <c r="B52" s="2">
        <v>7</v>
      </c>
      <c r="C52" s="2" t="s">
        <v>124</v>
      </c>
      <c r="D52" s="1" t="s">
        <v>142</v>
      </c>
      <c r="E52" s="2" t="s">
        <v>12</v>
      </c>
      <c r="F52" s="3">
        <v>56</v>
      </c>
      <c r="G52" s="17"/>
      <c r="H52" s="26">
        <f t="shared" si="3"/>
        <v>0</v>
      </c>
    </row>
    <row r="53" spans="1:8" ht="90" x14ac:dyDescent="0.2">
      <c r="A53" s="23" t="s">
        <v>13</v>
      </c>
      <c r="B53" s="2">
        <v>8</v>
      </c>
      <c r="C53" s="2" t="s">
        <v>125</v>
      </c>
      <c r="D53" s="1" t="s">
        <v>112</v>
      </c>
      <c r="E53" s="2" t="s">
        <v>12</v>
      </c>
      <c r="F53" s="3">
        <v>10</v>
      </c>
      <c r="G53" s="17"/>
      <c r="H53" s="26">
        <f t="shared" si="3"/>
        <v>0</v>
      </c>
    </row>
    <row r="54" spans="1:8" ht="60" x14ac:dyDescent="0.2">
      <c r="A54" s="23" t="s">
        <v>13</v>
      </c>
      <c r="B54" s="2">
        <v>4</v>
      </c>
      <c r="C54" s="2" t="s">
        <v>126</v>
      </c>
      <c r="D54" s="2" t="s">
        <v>53</v>
      </c>
      <c r="E54" s="2" t="s">
        <v>12</v>
      </c>
      <c r="F54" s="3">
        <v>20</v>
      </c>
      <c r="G54" s="17"/>
      <c r="H54" s="26">
        <f t="shared" si="3"/>
        <v>0</v>
      </c>
    </row>
    <row r="55" spans="1:8" ht="60" x14ac:dyDescent="0.2">
      <c r="A55" s="23" t="s">
        <v>13</v>
      </c>
      <c r="B55" s="2">
        <v>4</v>
      </c>
      <c r="C55" s="2" t="s">
        <v>127</v>
      </c>
      <c r="D55" s="2" t="s">
        <v>54</v>
      </c>
      <c r="E55" s="2" t="s">
        <v>43</v>
      </c>
      <c r="F55" s="3">
        <v>45</v>
      </c>
      <c r="G55" s="17"/>
      <c r="H55" s="26">
        <f t="shared" si="3"/>
        <v>0</v>
      </c>
    </row>
    <row r="56" spans="1:8" ht="75" x14ac:dyDescent="0.2">
      <c r="A56" s="23" t="s">
        <v>13</v>
      </c>
      <c r="B56" s="2">
        <v>4</v>
      </c>
      <c r="C56" s="2" t="s">
        <v>128</v>
      </c>
      <c r="D56" s="2" t="s">
        <v>44</v>
      </c>
      <c r="E56" s="2" t="s">
        <v>12</v>
      </c>
      <c r="F56" s="3">
        <v>5</v>
      </c>
      <c r="G56" s="17"/>
      <c r="H56" s="26">
        <f t="shared" si="3"/>
        <v>0</v>
      </c>
    </row>
    <row r="57" spans="1:8" ht="75" x14ac:dyDescent="0.2">
      <c r="A57" s="23" t="s">
        <v>13</v>
      </c>
      <c r="B57" s="2">
        <v>4</v>
      </c>
      <c r="C57" s="2" t="s">
        <v>129</v>
      </c>
      <c r="D57" s="2" t="s">
        <v>69</v>
      </c>
      <c r="E57" s="2" t="s">
        <v>12</v>
      </c>
      <c r="F57" s="3">
        <v>10</v>
      </c>
      <c r="G57" s="17"/>
      <c r="H57" s="26">
        <f t="shared" si="3"/>
        <v>0</v>
      </c>
    </row>
    <row r="58" spans="1:8" ht="90" x14ac:dyDescent="0.2">
      <c r="A58" s="23" t="s">
        <v>13</v>
      </c>
      <c r="B58" s="2">
        <v>4</v>
      </c>
      <c r="C58" s="2" t="s">
        <v>130</v>
      </c>
      <c r="D58" s="2" t="s">
        <v>105</v>
      </c>
      <c r="E58" s="2" t="s">
        <v>12</v>
      </c>
      <c r="F58" s="3">
        <v>60</v>
      </c>
      <c r="G58" s="17"/>
      <c r="H58" s="26">
        <f t="shared" si="3"/>
        <v>0</v>
      </c>
    </row>
    <row r="59" spans="1:8" ht="30" x14ac:dyDescent="0.2">
      <c r="A59" s="23" t="s">
        <v>13</v>
      </c>
      <c r="B59" s="2">
        <v>2</v>
      </c>
      <c r="C59" s="2" t="s">
        <v>131</v>
      </c>
      <c r="D59" s="1" t="s">
        <v>101</v>
      </c>
      <c r="E59" s="2" t="s">
        <v>102</v>
      </c>
      <c r="F59" s="3">
        <v>15</v>
      </c>
      <c r="G59" s="17"/>
      <c r="H59" s="26">
        <f t="shared" si="3"/>
        <v>0</v>
      </c>
    </row>
    <row r="60" spans="1:8" ht="15" x14ac:dyDescent="0.2">
      <c r="A60" s="23" t="s">
        <v>13</v>
      </c>
      <c r="B60" s="2">
        <v>2</v>
      </c>
      <c r="C60" s="2" t="s">
        <v>132</v>
      </c>
      <c r="D60" s="1" t="s">
        <v>103</v>
      </c>
      <c r="E60" s="2" t="s">
        <v>102</v>
      </c>
      <c r="F60" s="3">
        <v>15</v>
      </c>
      <c r="G60" s="17"/>
      <c r="H60" s="26">
        <f t="shared" si="3"/>
        <v>0</v>
      </c>
    </row>
    <row r="61" spans="1:8" ht="15.75" x14ac:dyDescent="0.25">
      <c r="A61" s="27" t="s">
        <v>22</v>
      </c>
      <c r="B61" s="5"/>
      <c r="C61" s="5"/>
      <c r="D61" s="5"/>
      <c r="E61" s="5"/>
      <c r="F61" s="5"/>
      <c r="G61" s="18"/>
      <c r="H61" s="28">
        <f>SUM(H41:H60)</f>
        <v>0</v>
      </c>
    </row>
    <row r="62" spans="1:8" ht="12.75" customHeight="1" x14ac:dyDescent="0.25">
      <c r="A62" s="23" t="s">
        <v>2</v>
      </c>
      <c r="B62" s="2">
        <v>4</v>
      </c>
      <c r="C62" s="6">
        <v>405</v>
      </c>
      <c r="D62" s="1" t="s">
        <v>70</v>
      </c>
      <c r="E62" s="7"/>
      <c r="F62" s="7"/>
      <c r="G62" s="19"/>
      <c r="H62" s="30"/>
    </row>
    <row r="63" spans="1:8" ht="75" x14ac:dyDescent="0.2">
      <c r="A63" s="23" t="s">
        <v>11</v>
      </c>
      <c r="B63" s="2">
        <v>4</v>
      </c>
      <c r="C63" s="2" t="s">
        <v>133</v>
      </c>
      <c r="D63" s="1" t="s">
        <v>71</v>
      </c>
      <c r="E63" s="2" t="s">
        <v>11</v>
      </c>
      <c r="F63" s="3"/>
      <c r="G63" s="17"/>
      <c r="H63" s="26"/>
    </row>
    <row r="64" spans="1:8" ht="30" x14ac:dyDescent="0.2">
      <c r="A64" s="23" t="s">
        <v>13</v>
      </c>
      <c r="B64" s="2">
        <v>4</v>
      </c>
      <c r="C64" s="8" t="s">
        <v>134</v>
      </c>
      <c r="D64" s="1" t="s">
        <v>74</v>
      </c>
      <c r="E64" s="2" t="s">
        <v>12</v>
      </c>
      <c r="F64" s="3">
        <v>50</v>
      </c>
      <c r="G64" s="17"/>
      <c r="H64" s="26">
        <f t="shared" ref="H64:H69" si="4">F64*G64</f>
        <v>0</v>
      </c>
    </row>
    <row r="65" spans="1:8" ht="30" x14ac:dyDescent="0.2">
      <c r="A65" s="23" t="s">
        <v>13</v>
      </c>
      <c r="B65" s="2">
        <v>4</v>
      </c>
      <c r="C65" s="2" t="s">
        <v>135</v>
      </c>
      <c r="D65" s="1" t="s">
        <v>75</v>
      </c>
      <c r="E65" s="2" t="s">
        <v>12</v>
      </c>
      <c r="F65" s="3">
        <v>50</v>
      </c>
      <c r="G65" s="17"/>
      <c r="H65" s="26">
        <f t="shared" si="4"/>
        <v>0</v>
      </c>
    </row>
    <row r="66" spans="1:8" ht="30" x14ac:dyDescent="0.2">
      <c r="A66" s="23" t="s">
        <v>13</v>
      </c>
      <c r="B66" s="2">
        <v>4</v>
      </c>
      <c r="C66" s="8" t="s">
        <v>136</v>
      </c>
      <c r="D66" s="1" t="s">
        <v>76</v>
      </c>
      <c r="E66" s="2" t="s">
        <v>12</v>
      </c>
      <c r="F66" s="3">
        <v>40</v>
      </c>
      <c r="G66" s="17"/>
      <c r="H66" s="26">
        <f>F66*G66</f>
        <v>0</v>
      </c>
    </row>
    <row r="67" spans="1:8" ht="30" x14ac:dyDescent="0.2">
      <c r="A67" s="23" t="s">
        <v>13</v>
      </c>
      <c r="B67" s="2">
        <v>4</v>
      </c>
      <c r="C67" s="2" t="s">
        <v>137</v>
      </c>
      <c r="D67" s="1" t="s">
        <v>72</v>
      </c>
      <c r="E67" s="2" t="s">
        <v>12</v>
      </c>
      <c r="F67" s="3">
        <v>47</v>
      </c>
      <c r="G67" s="17"/>
      <c r="H67" s="26">
        <f t="shared" si="4"/>
        <v>0</v>
      </c>
    </row>
    <row r="68" spans="1:8" ht="30" x14ac:dyDescent="0.2">
      <c r="A68" s="23" t="s">
        <v>13</v>
      </c>
      <c r="B68" s="2">
        <v>4</v>
      </c>
      <c r="C68" s="8" t="s">
        <v>138</v>
      </c>
      <c r="D68" s="1" t="s">
        <v>73</v>
      </c>
      <c r="E68" s="2" t="s">
        <v>12</v>
      </c>
      <c r="F68" s="3">
        <v>30</v>
      </c>
      <c r="G68" s="17"/>
      <c r="H68" s="26">
        <f t="shared" si="4"/>
        <v>0</v>
      </c>
    </row>
    <row r="69" spans="1:8" ht="30" x14ac:dyDescent="0.2">
      <c r="A69" s="23" t="s">
        <v>13</v>
      </c>
      <c r="B69" s="2">
        <v>4</v>
      </c>
      <c r="C69" s="2" t="s">
        <v>139</v>
      </c>
      <c r="D69" s="1" t="s">
        <v>77</v>
      </c>
      <c r="E69" s="2" t="s">
        <v>12</v>
      </c>
      <c r="F69" s="3">
        <v>10</v>
      </c>
      <c r="G69" s="17"/>
      <c r="H69" s="26">
        <f t="shared" si="4"/>
        <v>0</v>
      </c>
    </row>
    <row r="70" spans="1:8" ht="15.75" x14ac:dyDescent="0.25">
      <c r="A70" s="27" t="s">
        <v>22</v>
      </c>
      <c r="B70" s="9"/>
      <c r="C70" s="10"/>
      <c r="D70" s="11"/>
      <c r="E70" s="9"/>
      <c r="F70" s="9"/>
      <c r="G70" s="20"/>
      <c r="H70" s="28">
        <f>SUM(H63:H69)</f>
        <v>0</v>
      </c>
    </row>
    <row r="71" spans="1:8" ht="15" x14ac:dyDescent="0.2">
      <c r="A71" s="23" t="s">
        <v>2</v>
      </c>
      <c r="B71" s="2">
        <v>4</v>
      </c>
      <c r="C71" s="2">
        <v>406</v>
      </c>
      <c r="D71" s="2" t="s">
        <v>45</v>
      </c>
      <c r="E71" s="2"/>
      <c r="F71" s="2"/>
      <c r="G71" s="16"/>
      <c r="H71" s="26"/>
    </row>
    <row r="72" spans="1:8" ht="60" x14ac:dyDescent="0.2">
      <c r="A72" s="23" t="s">
        <v>13</v>
      </c>
      <c r="B72" s="2">
        <v>4</v>
      </c>
      <c r="C72" s="2" t="s">
        <v>140</v>
      </c>
      <c r="D72" s="2" t="s">
        <v>46</v>
      </c>
      <c r="E72" s="2" t="s">
        <v>21</v>
      </c>
      <c r="F72" s="3">
        <v>1</v>
      </c>
      <c r="G72" s="17"/>
      <c r="H72" s="26">
        <f>F72*G72</f>
        <v>0</v>
      </c>
    </row>
    <row r="73" spans="1:8" ht="30" x14ac:dyDescent="0.2">
      <c r="A73" s="23" t="s">
        <v>13</v>
      </c>
      <c r="B73" s="2">
        <v>4</v>
      </c>
      <c r="C73" s="2" t="s">
        <v>141</v>
      </c>
      <c r="D73" s="2" t="s">
        <v>47</v>
      </c>
      <c r="E73" s="2" t="s">
        <v>21</v>
      </c>
      <c r="F73" s="3">
        <v>1</v>
      </c>
      <c r="G73" s="17"/>
      <c r="H73" s="26">
        <f>F73*G73</f>
        <v>0</v>
      </c>
    </row>
    <row r="74" spans="1:8" ht="15.75" x14ac:dyDescent="0.25">
      <c r="A74" s="27" t="s">
        <v>22</v>
      </c>
      <c r="B74" s="5"/>
      <c r="C74" s="5"/>
      <c r="D74" s="5"/>
      <c r="E74" s="5"/>
      <c r="F74" s="5"/>
      <c r="G74" s="18"/>
      <c r="H74" s="28">
        <f>SUM(H72:H73)</f>
        <v>0</v>
      </c>
    </row>
    <row r="75" spans="1:8" ht="36.75" thickBot="1" x14ac:dyDescent="0.3">
      <c r="A75" s="31" t="s">
        <v>48</v>
      </c>
      <c r="B75" s="32"/>
      <c r="C75" s="32"/>
      <c r="D75" s="32"/>
      <c r="E75" s="32"/>
      <c r="F75" s="32"/>
      <c r="G75" s="33"/>
      <c r="H75" s="34">
        <f>H16+H30+H39++H61+H74+H70</f>
        <v>0</v>
      </c>
    </row>
  </sheetData>
  <sheetProtection password="CC3D" sheet="1" selectLockedCells="1"/>
  <phoneticPr fontId="0" type="noConversion"/>
  <pageMargins left="0.75" right="0.75" top="1" bottom="1" header="0.5" footer="0.5"/>
  <pageSetup paperSize="9" scale="64" orientation="portrait" r:id="rId1"/>
  <headerFooter alignWithMargins="0">
    <oddHeader>&amp;L&amp;"-,מודגש"&amp;14&amp;U# 271536&amp;C&amp;"-,מודגש"&amp;16&amp;Uכתב כמויות&amp;"Tahoma,רגיל"&amp;10&amp;U
&amp;"-,מודגש"&amp;14&amp;Uשדרוג תאורת חוץ במתקן אשקלון</oddHeader>
  </headerFooter>
  <rowBreaks count="2" manualBreakCount="2">
    <brk id="30"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כתב כמויות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dc:creator>
  <cp:lastModifiedBy>ליאת שרון</cp:lastModifiedBy>
  <cp:lastPrinted>2021-08-02T10:04:05Z</cp:lastPrinted>
  <dcterms:created xsi:type="dcterms:W3CDTF">2021-06-18T11:13:04Z</dcterms:created>
  <dcterms:modified xsi:type="dcterms:W3CDTF">2021-08-02T10:04:29Z</dcterms:modified>
</cp:coreProperties>
</file>