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כתב כמויו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1" i="1" l="1"/>
  <c r="F233" i="1" l="1"/>
  <c r="F232" i="1"/>
  <c r="F231" i="1"/>
  <c r="F230" i="1"/>
  <c r="F229" i="1"/>
  <c r="F228" i="1"/>
  <c r="F227" i="1"/>
  <c r="F223" i="1"/>
  <c r="F222" i="1"/>
  <c r="F221" i="1"/>
  <c r="F216" i="1"/>
  <c r="F215" i="1"/>
  <c r="F214" i="1"/>
  <c r="F210" i="1"/>
  <c r="F209" i="1"/>
  <c r="F208" i="1"/>
  <c r="F207" i="1"/>
  <c r="F201" i="1"/>
  <c r="F200" i="1"/>
  <c r="F199" i="1"/>
  <c r="F198" i="1"/>
  <c r="F197" i="1"/>
  <c r="F190" i="1"/>
  <c r="F189" i="1"/>
  <c r="F193" i="1" s="1"/>
  <c r="F249" i="1" s="1"/>
  <c r="F183" i="1"/>
  <c r="F182" i="1"/>
  <c r="F181" i="1"/>
  <c r="F180" i="1"/>
  <c r="F179" i="1"/>
  <c r="F178" i="1"/>
  <c r="F177" i="1"/>
  <c r="F176" i="1"/>
  <c r="F175" i="1"/>
  <c r="F174" i="1"/>
  <c r="F168" i="1"/>
  <c r="F167" i="1"/>
  <c r="F166" i="1"/>
  <c r="F165" i="1"/>
  <c r="F164" i="1"/>
  <c r="F163" i="1"/>
  <c r="F162" i="1"/>
  <c r="F161" i="1"/>
  <c r="F160" i="1"/>
  <c r="F159" i="1"/>
  <c r="F153" i="1"/>
  <c r="F152" i="1"/>
  <c r="F151" i="1"/>
  <c r="F150" i="1"/>
  <c r="F149" i="1"/>
  <c r="F148" i="1"/>
  <c r="F147" i="1"/>
  <c r="F146" i="1"/>
  <c r="F145" i="1"/>
  <c r="F144" i="1"/>
  <c r="F138" i="1"/>
  <c r="F137" i="1"/>
  <c r="F136" i="1"/>
  <c r="F135" i="1"/>
  <c r="F134" i="1"/>
  <c r="F133" i="1"/>
  <c r="F132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00" i="1"/>
  <c r="F99" i="1"/>
  <c r="F97" i="1"/>
  <c r="F96" i="1"/>
  <c r="F94" i="1"/>
  <c r="F93" i="1"/>
  <c r="F91" i="1"/>
  <c r="F90" i="1"/>
  <c r="F88" i="1"/>
  <c r="F87" i="1"/>
  <c r="F86" i="1"/>
  <c r="F84" i="1"/>
  <c r="F83" i="1"/>
  <c r="F82" i="1"/>
  <c r="F80" i="1"/>
  <c r="F79" i="1"/>
  <c r="F78" i="1"/>
  <c r="F76" i="1"/>
  <c r="F75" i="1"/>
  <c r="F74" i="1"/>
  <c r="F72" i="1"/>
  <c r="F71" i="1"/>
  <c r="F70" i="1"/>
  <c r="F68" i="1"/>
  <c r="F67" i="1"/>
  <c r="F66" i="1"/>
  <c r="F64" i="1"/>
  <c r="F63" i="1"/>
  <c r="F62" i="1"/>
  <c r="F61" i="1"/>
  <c r="F59" i="1"/>
  <c r="F58" i="1"/>
  <c r="F57" i="1"/>
  <c r="F56" i="1"/>
  <c r="F54" i="1"/>
  <c r="F53" i="1"/>
  <c r="F52" i="1"/>
  <c r="F50" i="1"/>
  <c r="F49" i="1"/>
  <c r="F48" i="1"/>
  <c r="F46" i="1"/>
  <c r="F45" i="1"/>
  <c r="F44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224" i="1" l="1"/>
  <c r="F253" i="1" s="1"/>
  <c r="F217" i="1"/>
  <c r="F252" i="1" s="1"/>
  <c r="F234" i="1"/>
  <c r="F254" i="1" s="1"/>
  <c r="F211" i="1"/>
  <c r="F251" i="1" s="1"/>
  <c r="F203" i="1"/>
  <c r="F250" i="1" s="1"/>
  <c r="F185" i="1"/>
  <c r="F248" i="1" s="1"/>
  <c r="F170" i="1"/>
  <c r="F247" i="1" s="1"/>
  <c r="F155" i="1"/>
  <c r="F246" i="1" s="1"/>
  <c r="F140" i="1"/>
  <c r="F245" i="1" s="1"/>
  <c r="F128" i="1"/>
  <c r="F244" i="1" s="1"/>
  <c r="F110" i="1"/>
  <c r="F243" i="1" s="1"/>
  <c r="F39" i="1"/>
  <c r="F242" i="1" s="1"/>
  <c r="F256" i="1" l="1"/>
</calcChain>
</file>

<file path=xl/sharedStrings.xml><?xml version="1.0" encoding="utf-8"?>
<sst xmlns="http://schemas.openxmlformats.org/spreadsheetml/2006/main" count="520" uniqueCount="341">
  <si>
    <t>סעיף</t>
  </si>
  <si>
    <t>תיאור</t>
  </si>
  <si>
    <t xml:space="preserve">יח' </t>
  </si>
  <si>
    <t>כמות</t>
  </si>
  <si>
    <t>מחיר יחידה</t>
  </si>
  <si>
    <t>סה"כ בש"ח</t>
  </si>
  <si>
    <t>פרק 01 - מובילים</t>
  </si>
  <si>
    <t>01.01</t>
  </si>
  <si>
    <t>אספקת צינור ברזל מגולוון "3/4 עד "1</t>
  </si>
  <si>
    <t>מטר</t>
  </si>
  <si>
    <t>01.02</t>
  </si>
  <si>
    <t>התקנת צינור ברזל מגולוון "3/4 עד "1</t>
  </si>
  <si>
    <t>01.03</t>
  </si>
  <si>
    <t>אספקת צינור ברזל מגולוון "2</t>
  </si>
  <si>
    <t>01.04</t>
  </si>
  <si>
    <t>התקנת צינור ברזל מגולוון "2</t>
  </si>
  <si>
    <t>01.05</t>
  </si>
  <si>
    <t>אספקת צינור מרירון "3/4 עד "1</t>
  </si>
  <si>
    <t>01.06</t>
  </si>
  <si>
    <t>התקנת צינור מריריון "3/4 עד "1</t>
  </si>
  <si>
    <t>01.07</t>
  </si>
  <si>
    <t>אספקת צינור מרירון "2</t>
  </si>
  <si>
    <t>01.08</t>
  </si>
  <si>
    <t>התקנת צינור מרירון "2</t>
  </si>
  <si>
    <t>01.09</t>
  </si>
  <si>
    <t>אספקת צינור מרילן תקשורת "3</t>
  </si>
  <si>
    <t>01.10</t>
  </si>
  <si>
    <t>התקנת צינור מרילן תקשורת "3</t>
  </si>
  <si>
    <t>01.11</t>
  </si>
  <si>
    <t>אספקה והתקנה צינור שרשורי "1</t>
  </si>
  <si>
    <t>01.12</t>
  </si>
  <si>
    <t>אספקה והקתנת צינור שרשורי "2</t>
  </si>
  <si>
    <t>01.13</t>
  </si>
  <si>
    <t>אספקה והתקנת צינור שרשורי "3</t>
  </si>
  <si>
    <t>01.14</t>
  </si>
  <si>
    <t>אספקת צינור PVC תקן ח"ח בקוטר "6 ובעובי דופן 3.6 מ"מ</t>
  </si>
  <si>
    <t>01.15</t>
  </si>
  <si>
    <t>התקנת צינור PVC תקן ח"ח בקוטר "6 ובעובי "4 דופן 3.6 מ"מ</t>
  </si>
  <si>
    <t>01.16</t>
  </si>
  <si>
    <t>אספקה צינור PVC תקן ח"ח בקוטר "4 בעובי דופן 3.6 מ"מ</t>
  </si>
  <si>
    <t>01.17</t>
  </si>
  <si>
    <t>התקנה צינור PVC תקן ח"ח בקוטר "4 בעובי דופן 3.6 מ"מ</t>
  </si>
  <si>
    <t>01.18</t>
  </si>
  <si>
    <t>אספקת תעלות פח מגולוון כולל מכסה במידות שונות</t>
  </si>
  <si>
    <t>ק"ג</t>
  </si>
  <si>
    <t>01.19</t>
  </si>
  <si>
    <t>התקנת תעלות פח מגולוון כולל מכסה במידות שונות</t>
  </si>
  <si>
    <t>01.20</t>
  </si>
  <si>
    <t>אספקת תעלות PVC במידות 40 * 60 מ"מ כולל מכסה</t>
  </si>
  <si>
    <t>01.21</t>
  </si>
  <si>
    <t>התקנת תעלות PVC במידות 40 * 60 מ"מ כולל מכסה</t>
  </si>
  <si>
    <t>01.22</t>
  </si>
  <si>
    <t>אספקת תעלות PVC במידות 60 * 120 מ"מ כולל מכסה</t>
  </si>
  <si>
    <t>01.23</t>
  </si>
  <si>
    <t>התקנת תעלות PVC במידות 60 * 120 מ"מ כולל מכסה</t>
  </si>
  <si>
    <t>01.24</t>
  </si>
  <si>
    <t>אספקה ייצור והתקנה קונסטרוקציה מברזל מגולוון לפי דרישה מכל פרופיל קיים</t>
  </si>
  <si>
    <t>01.25</t>
  </si>
  <si>
    <r>
      <rPr>
        <u/>
        <sz val="10"/>
        <rFont val="Arial"/>
        <family val="2"/>
      </rPr>
      <t>אספקת</t>
    </r>
    <r>
      <rPr>
        <sz val="10"/>
        <rFont val="Arial"/>
        <family val="2"/>
        <charset val="177"/>
      </rPr>
      <t xml:space="preserve"> סולמות כבלים מגולוונים מתוצרת "נאור" ברוחב 200 מ"מ</t>
    </r>
  </si>
  <si>
    <t>01.26</t>
  </si>
  <si>
    <t>התקנת סולמות כבלים מגולוונים מתוצרת "נואר" ברוחב 200 מ"מ</t>
  </si>
  <si>
    <t>01.27</t>
  </si>
  <si>
    <t>אספקת סולמות כבלים מגולוונים מתוצרת "נאור" ברוחב 300 מ"מ</t>
  </si>
  <si>
    <t>01.28</t>
  </si>
  <si>
    <t>התקנת סולמות כבלים מגולוונים מתוצרת "נאור" ברוחב 300 מ"מ</t>
  </si>
  <si>
    <t>01.29</t>
  </si>
  <si>
    <t>אספקת סולמות כבלים מגולוונים מתוצרת "נאור" ברוחב 400 מ"מ</t>
  </si>
  <si>
    <t>01.30</t>
  </si>
  <si>
    <t>התקנת סולמות כבלים מגולוונים מתוצרת "נאור" ברוחב 400 מ"מ</t>
  </si>
  <si>
    <t>01.31</t>
  </si>
  <si>
    <t>אספקת סולמות כבלים מגולוונים מתוצרת "נאור" ברוחב 500 מ"מ</t>
  </si>
  <si>
    <t>01.32</t>
  </si>
  <si>
    <t>התקנת סולמות כבלים מגולוונים מתוצרת "נאור" ברוחב 500 מ"מ</t>
  </si>
  <si>
    <t>סה"כ לפרק 1 (העברה לדף ריכוז)</t>
  </si>
  <si>
    <t>פרק 02 - אספקת כבלים ומוליכים</t>
  </si>
  <si>
    <t>כבל בחתך 50 + 70*3 ממ"ר N2XY:</t>
  </si>
  <si>
    <t>02.01</t>
  </si>
  <si>
    <t>התקנה</t>
  </si>
  <si>
    <t>02.02</t>
  </si>
  <si>
    <t>חיבור קצה</t>
  </si>
  <si>
    <t>יח'</t>
  </si>
  <si>
    <t>02.03</t>
  </si>
  <si>
    <t>ביצוע מופת רייקם או מופה אפוקסי</t>
  </si>
  <si>
    <t>קומפ'</t>
  </si>
  <si>
    <t>כבל בחתך 25 + 50*3 ממ"ר N2XY:</t>
  </si>
  <si>
    <t>02.04</t>
  </si>
  <si>
    <t>02.05</t>
  </si>
  <si>
    <t>02.06</t>
  </si>
  <si>
    <t>כבל בחתך 16 + 35*3 ממ"ר N2XY:</t>
  </si>
  <si>
    <t>02.07</t>
  </si>
  <si>
    <t>02.08</t>
  </si>
  <si>
    <t>02.09</t>
  </si>
  <si>
    <t>כבל בחתך 16 + 25*3 ממ"ר N2XY:</t>
  </si>
  <si>
    <t>02.010</t>
  </si>
  <si>
    <t>אספקה</t>
  </si>
  <si>
    <t>02.011</t>
  </si>
  <si>
    <t>02.012</t>
  </si>
  <si>
    <t>02.013</t>
  </si>
  <si>
    <t>כבל בחתך 16*5 ממ"ר N2XY:</t>
  </si>
  <si>
    <t>02.014</t>
  </si>
  <si>
    <t>02.015</t>
  </si>
  <si>
    <t>02.016</t>
  </si>
  <si>
    <t>02.017</t>
  </si>
  <si>
    <t>כבל בחתך 10*5 ממ"ר N2XY:</t>
  </si>
  <si>
    <t>02.018</t>
  </si>
  <si>
    <t>02.019</t>
  </si>
  <si>
    <t>התקנה כולל חיבור</t>
  </si>
  <si>
    <t>02.020</t>
  </si>
  <si>
    <t>כבל בחתך 6*5 ממ"ר N2XY:</t>
  </si>
  <si>
    <t>02.021</t>
  </si>
  <si>
    <t>02.022</t>
  </si>
  <si>
    <t>02.023</t>
  </si>
  <si>
    <t>כבל בחתך 6*3 ממ"ר N2XY:</t>
  </si>
  <si>
    <t>02.024</t>
  </si>
  <si>
    <t>02.025</t>
  </si>
  <si>
    <t>02.026</t>
  </si>
  <si>
    <t>כבל בחתך 4*3 ממ"ר N2XY:</t>
  </si>
  <si>
    <t>02.027</t>
  </si>
  <si>
    <t>02.028</t>
  </si>
  <si>
    <t>02.029</t>
  </si>
  <si>
    <t>כבל 2.5*4,  2.5*5, N2XY:</t>
  </si>
  <si>
    <t>02.030</t>
  </si>
  <si>
    <t>02.031</t>
  </si>
  <si>
    <t>02.032</t>
  </si>
  <si>
    <t>כבל 1.5*3,  2.5*3, N2XY:</t>
  </si>
  <si>
    <t>02.033</t>
  </si>
  <si>
    <t>02.034</t>
  </si>
  <si>
    <t>02.035</t>
  </si>
  <si>
    <t>מוליך הארקה מנחושת גלויה או מבודדת:  120*1 ממ"ר PVC:</t>
  </si>
  <si>
    <t>02.036</t>
  </si>
  <si>
    <t>02.037</t>
  </si>
  <si>
    <t>95*1 ממ"ר PVC:</t>
  </si>
  <si>
    <t>02.038</t>
  </si>
  <si>
    <t>02.039</t>
  </si>
  <si>
    <t>כבל 16*1 ממ"ר PVC:</t>
  </si>
  <si>
    <t>02.040</t>
  </si>
  <si>
    <t>02.041</t>
  </si>
  <si>
    <t>10*1 ממ"ר PVC:</t>
  </si>
  <si>
    <t>02.042</t>
  </si>
  <si>
    <t>02.043</t>
  </si>
  <si>
    <t>כבל AWG י 16X(י2) 3Xי16</t>
  </si>
  <si>
    <t>כבל AWG י 16X(י2) 3Xי8</t>
  </si>
  <si>
    <t>כבל AWG י 16X(י2) 3Xי1</t>
  </si>
  <si>
    <t>כבל AWG י X16(י2) 2X</t>
  </si>
  <si>
    <t>סה"כ לפרק 2 (העברה לדף ריכוז)</t>
  </si>
  <si>
    <t>פרק 03 - חפירות יציקות ובניות</t>
  </si>
  <si>
    <t>03.01</t>
  </si>
  <si>
    <t>חפירת תעלת כבלים בעומק עד 1 מטר ברוחב 40 ס"מ בעבודת כפיים</t>
  </si>
  <si>
    <t>03.02</t>
  </si>
  <si>
    <t>חפירת תעלת כבלים בעומק עד 1 מטר ברוחב 40 ס"מ בעבודה עם כלי מכני</t>
  </si>
  <si>
    <t>03.03</t>
  </si>
  <si>
    <t>סגירת מעבר כביש באספלט והחזרת המצב לקדמותו ופינוי אדמה או אבנים</t>
  </si>
  <si>
    <t>מ"ר</t>
  </si>
  <si>
    <t>03.04</t>
  </si>
  <si>
    <t>ייצור בסיס בטון לעמוד תאורה בגובה 8-9 מטר כולל בורג יסוד עם צינור שרשורי</t>
  </si>
  <si>
    <t>03.05</t>
  </si>
  <si>
    <t>אספקת בריכות בטון עגולות בקוטר עד 80 ס"מ ובעומק עד 100 ס"מ עם מכסה בטון רגיל (8 טון)</t>
  </si>
  <si>
    <t>03.06</t>
  </si>
  <si>
    <t>התקנת בריכות בטון עגולות בקוטר עד 80 ס"מ ובעומק עד 100 ס"מ עם מכסה בטון רגיל (8 טון)</t>
  </si>
  <si>
    <t>03.07</t>
  </si>
  <si>
    <t>אספקת בריכות בטון עגולות בקוטר עד 100 ס"מ ובעומק עד 100 ס"מ עם מכסה בטון רגיל (8 טון)</t>
  </si>
  <si>
    <t>03.08</t>
  </si>
  <si>
    <t>התקנת בריכות בטון עגולות בקוטר עד 100 ס"מ ובעומק עד 100 ס"מ עם מכסה בטון רגיל (8 טון)</t>
  </si>
  <si>
    <t>03.09</t>
  </si>
  <si>
    <t>אספקת בריכות בטון עגולות בקוטר עד 80 ס"מ ובעומק עד 100 ס"מ עם מכסה בטון כבד (25 טון)</t>
  </si>
  <si>
    <t>03.10</t>
  </si>
  <si>
    <t>אספקת בריכות בטון עגולות בקוטר עד 100 ס"מ ובעומק עד 100 ס"מ עם מכסה בטון כבד (25 טון)</t>
  </si>
  <si>
    <t>03.11</t>
  </si>
  <si>
    <t>חפירה</t>
  </si>
  <si>
    <t>מ"ק</t>
  </si>
  <si>
    <t>03.12</t>
  </si>
  <si>
    <t>בריכת בטון (בלוקים) מרובעת עד 120 X י120 ס"מ בעומק עד 100 ס"מ עם מכסה רגיל</t>
  </si>
  <si>
    <t>03.13</t>
  </si>
  <si>
    <t>בריכת בטון (בלוקים) מרובעת עד 120 X י120 ס"מ בעומק עד 100 ס"מ עם מכסה כבד</t>
  </si>
  <si>
    <t>סה"כ לפרק 3 (העברה לדף ריכוז)</t>
  </si>
  <si>
    <t>פרק 04 - עבודות ביומית</t>
  </si>
  <si>
    <t>04.01</t>
  </si>
  <si>
    <t>שעות עבודה  ברג'י של חשמלאי מוסמך</t>
  </si>
  <si>
    <t>ש"ע</t>
  </si>
  <si>
    <t>04.02</t>
  </si>
  <si>
    <t xml:space="preserve">שעות עבודה ברג'י של עוזר חשמלאי </t>
  </si>
  <si>
    <t>04.03</t>
  </si>
  <si>
    <t xml:space="preserve">הפעלת מנוף עם סל מותקן על המשאית כולל המפעיל והנהג כמפורט במפרט הטכני </t>
  </si>
  <si>
    <t>י"ע</t>
  </si>
  <si>
    <t>04.04</t>
  </si>
  <si>
    <t>הפעלת מחפרון כולל מחפרוניסט</t>
  </si>
  <si>
    <t>04.05</t>
  </si>
  <si>
    <t>הפעלת פטיש קונגו כולל מפעיל</t>
  </si>
  <si>
    <t>04.10</t>
  </si>
  <si>
    <t>רכישת חומרים כללי לעבודות  (ישולם מול  חשבוניות ספקים)</t>
  </si>
  <si>
    <t>04.20</t>
  </si>
  <si>
    <t xml:space="preserve">תוספת על קריאת חירום לצוות עד 4 אנשים (הגעה בתוך שעתיים) </t>
  </si>
  <si>
    <t>קריאה</t>
  </si>
  <si>
    <t>סה"כ לפרק 4 (העברה לדף ריכוז)</t>
  </si>
  <si>
    <t xml:space="preserve">פרק 05 - לוחות חשמל- אספקה </t>
  </si>
  <si>
    <r>
      <rPr>
        <b/>
        <u/>
        <sz val="10"/>
        <rFont val="Arial"/>
        <family val="2"/>
      </rPr>
      <t>כללי</t>
    </r>
    <r>
      <rPr>
        <sz val="10"/>
        <rFont val="Arial"/>
        <family val="2"/>
        <charset val="177"/>
      </rPr>
      <t xml:space="preserve"> : כל הסעיפים כללים : ייצור , אספקה והתקנה באתר המזמין  לרבות   מבנה לוח ,  דלת אטימה , פסי צבירה, מהדקים , חיווט בהתאם לתקן  סימון  ושילוט , חומרי עזר , אוזני תליה ,  סוקל במידה כפי מצוין </t>
    </r>
  </si>
  <si>
    <t xml:space="preserve">הערה </t>
  </si>
  <si>
    <t>05.01</t>
  </si>
  <si>
    <t xml:space="preserve">אספקה וייצור לוח חשמל עד 63 אמפר כולל כל האביזרים לפי דרישת המהנדס במידות לוח עד 350 600X800X מ"מ </t>
  </si>
  <si>
    <t>05.02</t>
  </si>
  <si>
    <t xml:space="preserve">אספקה וייצור לוח חשמל עד 125 אמפר כולל כל האביזרים לפי דרישת המהנדס 350  800X2100X500 מ"מ </t>
  </si>
  <si>
    <t>05.03</t>
  </si>
  <si>
    <t>אספקה וייצור לוח מפוליאסטר 400X400 או 500X400 כולל אביזרים לפיקוד או למטרה אחרת בשטח</t>
  </si>
  <si>
    <t>05.04</t>
  </si>
  <si>
    <t>התקנה וחיבור בלוחות קיימים של מאמ"מ עד 63*3 אמפר</t>
  </si>
  <si>
    <t>05.05</t>
  </si>
  <si>
    <t>אספקה, התקנה וחיבור מכשיר פיקוד מכל סוג בלוחות קיימים לפי דרישת המהנדס</t>
  </si>
  <si>
    <t>05.06</t>
  </si>
  <si>
    <t>אספקה, התקנה חיבור וחיווט של מגען  תלת פאזי עד 160 אמפר   מסוג AC-3  אמפר בלוחות קיימים</t>
  </si>
  <si>
    <t>05.07</t>
  </si>
  <si>
    <t>כנ"ל  מגען עד 250 אמפר בלוחות קיימים</t>
  </si>
  <si>
    <t>05.08</t>
  </si>
  <si>
    <t>אספקה, התקנה וחיווט של מנורת סימון בלוח קיים</t>
  </si>
  <si>
    <t>05.09</t>
  </si>
  <si>
    <t>אספקה, התקנה וחיווט בלוח קיים מפסק זרם סיבובי מסוג " פקט " או חצי אוטומטי עד 63*3 אמפר</t>
  </si>
  <si>
    <t>05.10</t>
  </si>
  <si>
    <t>אספקה, התקנה וחיווט בלוח בלוח קיים מפסק זרם סיבובי או חצי אוטומטי עד 200*3 אמפר</t>
  </si>
  <si>
    <t>סה"כ לפרק 5  לוחות חשמל- אספקה  (העברה לדף ריכוז)</t>
  </si>
  <si>
    <t>פרק 06 - אביזרים, קופסאות ונקודות</t>
  </si>
  <si>
    <t>06.01</t>
  </si>
  <si>
    <t xml:space="preserve">התקנת קופסת הסתעפות מוגנת התפוצצות כולל כל אביזרים להתקנת הקופסא במתקנים כמצויין במפרט </t>
  </si>
  <si>
    <t>06.02</t>
  </si>
  <si>
    <t>התקנת קופסת הסתעפות משוריינת או PVC לפי דרישת המפקח</t>
  </si>
  <si>
    <t>06.03</t>
  </si>
  <si>
    <t>חיבור כבלי חשמל בקופסת הסתעפות מכל סוג עד 4 כבלים</t>
  </si>
  <si>
    <t>06.04</t>
  </si>
  <si>
    <t>התקנה וחיבור שקע כח עד 16*3 אמפר</t>
  </si>
  <si>
    <t>06.05</t>
  </si>
  <si>
    <t>התקנה וחיבור שקע כח עד 63*5 אמפר רגיל או מוגן התפוצצות</t>
  </si>
  <si>
    <t>06.06</t>
  </si>
  <si>
    <t xml:space="preserve">אספקה והתקנת נקודת מאור או כח עם כבל NYY בחתך 4*3 ממ"ר </t>
  </si>
  <si>
    <t>06.07</t>
  </si>
  <si>
    <t>התקנת תחנת לחצנים מוגן התפוצצות</t>
  </si>
  <si>
    <t>06.08</t>
  </si>
  <si>
    <t>אספקה והתקנת עמודה מברזל או מפח מגולוון של תחנת לחצנים</t>
  </si>
  <si>
    <t>06.09</t>
  </si>
  <si>
    <t>אספקה והתקנת מפסיק מוגן התפוצצות לתאורה או לכל מכשיר על מיכלים או לצורך אחר</t>
  </si>
  <si>
    <t>06.10</t>
  </si>
  <si>
    <t>אספקה והתקנת שלטים מסנדוויץ' חרוט בגודל 50/20 מ"מ</t>
  </si>
  <si>
    <t>סה"כ 6 לפרק  אביזרים, קופסאות ונקודות (העברה לדף ריכוז)</t>
  </si>
  <si>
    <t>פרק 07 - תאורת חוץ</t>
  </si>
  <si>
    <t>07.01</t>
  </si>
  <si>
    <t>התקנת וחיבור ג"ת תעשייתי מותקן בגובה עד 8 מטר - הכל לקבלת עבודה מושלמת .</t>
  </si>
  <si>
    <t>07.02</t>
  </si>
  <si>
    <t xml:space="preserve">כנ"ל   ג"ת מוגן התפוצצות מותקן בגובה עד 8 מטר </t>
  </si>
  <si>
    <t>07.03</t>
  </si>
  <si>
    <t>שיפוץ אביזר תאורה תעשייתי לרבות החלפת משנק /ג"ת /חיווט  עפ"י הנחיות המפקח - הכל לקבלת עבודה מושלמת .</t>
  </si>
  <si>
    <t>07.04</t>
  </si>
  <si>
    <t>כנ"ל  עבור אביזר תאורה תעשייתי מוגן התפוצצות</t>
  </si>
  <si>
    <t>07.05</t>
  </si>
  <si>
    <t>התקנה וחיבור ג"ת על עמודי תאורה ברחובות או לאורך גדר בטחון בגובה עד 8 מ'</t>
  </si>
  <si>
    <t>07.06</t>
  </si>
  <si>
    <t>התקנת עמודי תאורה בגובה עד 8 מטר</t>
  </si>
  <si>
    <t>07.07</t>
  </si>
  <si>
    <t>אספקה והתקנת זרוע לעמוד תאורה לפי דרישת המהנדס</t>
  </si>
  <si>
    <t>07.08</t>
  </si>
  <si>
    <t>התקנה וחיבור של מגש ציוד לג"ת רחובות</t>
  </si>
  <si>
    <t>07.09</t>
  </si>
  <si>
    <t>התקנת ארגז מוגן מים עם ציוד לעמוד תאורה עם בנד נירוסטה כולל חיבור 2 קצוות כבל עד 16*5 ממ"ר לפי דרישת המהנדס</t>
  </si>
  <si>
    <t>07.10</t>
  </si>
  <si>
    <t>התקנת וחיבור ג"ת פלורוסצנטים מכל הסוגים 40 ואט עד 105 ואט</t>
  </si>
  <si>
    <t>סה"כ לפרק 7 תאורת חוץ  (העברה לדף ריכוז)</t>
  </si>
  <si>
    <t>פרק 08 - הארקות והגנות</t>
  </si>
  <si>
    <t>08.01</t>
  </si>
  <si>
    <t>התקנת אלקטרודות הארקה מפלדה עם ציפוי נחושת בקוטר 19 מ"מ ובאורך 1.5 מ' כולל חיבור ובריכה מבטון טרומי עם מכסה</t>
  </si>
  <si>
    <t>08.02</t>
  </si>
  <si>
    <t>אספקה, ייצור וחיבור של מוליך הארקה בחיבור קנדי בחתך עד 95 ממ"ר, ובריכה מבטון טרומי עם מכסה</t>
  </si>
  <si>
    <t>סה"כ לפרק 8 הארקות והגנות (העברה לדף ריכוז)</t>
  </si>
  <si>
    <t>פרק 09 - חיבור מנועים וציוד</t>
  </si>
  <si>
    <t>09.01</t>
  </si>
  <si>
    <t>חיבור מנוע חשמלי בהספק עד 21 כ"ס</t>
  </si>
  <si>
    <t>09.02</t>
  </si>
  <si>
    <t>חיבור מנוע חשמלי בהספק עד 250 כ"ס</t>
  </si>
  <si>
    <t>09.03</t>
  </si>
  <si>
    <t>חיבור מנוע חשמלי בהספק עד 450 כ"ס</t>
  </si>
  <si>
    <t>09.04</t>
  </si>
  <si>
    <t>חיבור מגוף חשמלי חיבור כח ופיקוד לא כולל גלנד</t>
  </si>
  <si>
    <t>09.05</t>
  </si>
  <si>
    <t>חיבור מגוף חשמלי חיבור כח ופיקוד כולל גלנדים משולבים לפי סטנדרט תש"ן</t>
  </si>
  <si>
    <t>סה"כ לפרק 9 חיבור מנועים וציוד (העברה לדף ריכוז)</t>
  </si>
  <si>
    <t xml:space="preserve">פרק 10 -טיפול מונע ואחזקת  לוחות חשמל </t>
  </si>
  <si>
    <t xml:space="preserve">לוחות חשמל בזרם מקסימלי מעל 1000 א'  עפ"י המצויין במפרט </t>
  </si>
  <si>
    <t>תא</t>
  </si>
  <si>
    <t>כנ"ל לוחות בזרם מקסימלי מעל 250 א' עד 1000 א' כולל</t>
  </si>
  <si>
    <t>כנ"ל לוחות בזרם מקסימלי מעל 100 א' עד 250 א' כולל</t>
  </si>
  <si>
    <t>כנ"ל לוחות בזרם מקסימלי עד 100 א' כולל</t>
  </si>
  <si>
    <t>לוח</t>
  </si>
  <si>
    <t>סיכום  פרק 10 טיפול מונע ואחזקת לוחות חשמל</t>
  </si>
  <si>
    <t>פרק 11-טיפול תקופתי בלוחות מכשור ובקרה וקופסאות הסתעפות</t>
  </si>
  <si>
    <t xml:space="preserve">ללוח מכשור או לוח בקרה כמצויין במפרט </t>
  </si>
  <si>
    <t>קופסת הסתעפות JB בגודל מעל 150x150 מ"מ</t>
  </si>
  <si>
    <t>קופסת הסתעפות JB עד גודל 150x150 מ"מ</t>
  </si>
  <si>
    <t>סה"כ פרק 11- טיפול תקופתי בלוחות מכשור ובקרה וקופסאות הסתעפות</t>
  </si>
  <si>
    <t>פרק 12- טיפול בנקודת חבור הארקה</t>
  </si>
  <si>
    <t>בדיקה וטיפול בנקודת חבור הארקה</t>
  </si>
  <si>
    <t>בדיקה וטיפול בנקודת חבור הארקה בתחתית מיכל דלק כולל הגשת דו"ח</t>
  </si>
  <si>
    <t>בדיקה וטיפול בחבור הארקה בגג מיכל דלק כולל הגשת דו"ח</t>
  </si>
  <si>
    <t>סה"כ פרק 12 - טיפול בנקודת חבור הארקה</t>
  </si>
  <si>
    <t>פרק 13- עבודות אחזקה נוספות</t>
  </si>
  <si>
    <t>טיפול במפסק אויר ע"י טכנאי מוסמך</t>
  </si>
  <si>
    <t>השלמת כיסוי מפני נגיעה מקרית ע"י מגנים מפרפקס</t>
  </si>
  <si>
    <t>השלמת מכסים תעלות גידים בלוח המטופל</t>
  </si>
  <si>
    <t>מ"א</t>
  </si>
  <si>
    <t>השלמת שילוט כבלים ואביזרים בלוח המטופל</t>
  </si>
  <si>
    <t>יח' שלט</t>
  </si>
  <si>
    <t>איטום מעברי כבלים ותחתיות לוחות חשמל באמצעות חומר חסין אש</t>
  </si>
  <si>
    <t>איטום קצוות צינורות  עד "6 באמצעות חומר אטימה חסין אש</t>
  </si>
  <si>
    <r>
      <t xml:space="preserve">ניקוי לוחות באמצעות </t>
    </r>
    <r>
      <rPr>
        <sz val="11"/>
        <rFont val="Arial"/>
        <family val="2"/>
      </rPr>
      <t>CO2</t>
    </r>
    <r>
      <rPr>
        <sz val="12"/>
        <rFont val="David"/>
        <family val="2"/>
        <charset val="177"/>
      </rPr>
      <t xml:space="preserve"> או חומר כימי</t>
    </r>
  </si>
  <si>
    <t xml:space="preserve">                סה"כ לפרק 13 אחזקה מונעת</t>
  </si>
  <si>
    <t xml:space="preserve">פרק </t>
  </si>
  <si>
    <t>ריכוז</t>
  </si>
  <si>
    <t>סכום</t>
  </si>
  <si>
    <t>01</t>
  </si>
  <si>
    <t>מובילים</t>
  </si>
  <si>
    <t>02</t>
  </si>
  <si>
    <t>כבלים ומוליכים</t>
  </si>
  <si>
    <t>03</t>
  </si>
  <si>
    <t>חפירות יציקות ובניות</t>
  </si>
  <si>
    <t>04</t>
  </si>
  <si>
    <t xml:space="preserve">עבודות ביומית </t>
  </si>
  <si>
    <t>05</t>
  </si>
  <si>
    <t xml:space="preserve"> לוחות חשמל- אספקה </t>
  </si>
  <si>
    <t>06</t>
  </si>
  <si>
    <t>אביזרים, קופסאות ונקודות</t>
  </si>
  <si>
    <t>07</t>
  </si>
  <si>
    <t>תאורת חוץ</t>
  </si>
  <si>
    <t>08</t>
  </si>
  <si>
    <t>הארקות והגנות</t>
  </si>
  <si>
    <t>09</t>
  </si>
  <si>
    <t>חיבור מנועים וציוד</t>
  </si>
  <si>
    <t>10</t>
  </si>
  <si>
    <t xml:space="preserve">טיפול מונע בלוחות חשמל </t>
  </si>
  <si>
    <t>טיפול תקופתי בלוחות מכשור ובקרה וקופסאות הסתעפות</t>
  </si>
  <si>
    <t>12</t>
  </si>
  <si>
    <t>טיפול בנקודת חבור הארקה</t>
  </si>
  <si>
    <t>13</t>
  </si>
  <si>
    <t>עבודות אחזקה נוספות</t>
  </si>
  <si>
    <t>סה"כ (ללא מע"מ)</t>
  </si>
  <si>
    <t>08.03</t>
  </si>
  <si>
    <t>שיפוץ שוחת הארקה (בריכת בטון עם מכסה) עפ"י הנחיות המפקח - הכל לקבלת עבודה מושלמת</t>
  </si>
  <si>
    <t>כתב כמויות לאחזקת חשמל מתח נמוך במתקני דרום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</si>
</sst>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* #,##0.00_ ;_ * \-#,##0.00_ ;_ * &quot;-&quot;??_ ;_ @_ 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  <charset val="177"/>
    </font>
    <font>
      <b/>
      <u/>
      <sz val="10"/>
      <name val="Arial"/>
      <family val="2"/>
    </font>
    <font>
      <sz val="10"/>
      <name val="Arial"/>
      <family val="2"/>
      <charset val="177"/>
    </font>
    <font>
      <b/>
      <u/>
      <sz val="10"/>
      <name val="Arial"/>
      <family val="2"/>
      <charset val="177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indent="1"/>
    </xf>
    <xf numFmtId="164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indent="1"/>
    </xf>
    <xf numFmtId="164" fontId="4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right" vertical="center" wrapText="1" indent="1"/>
    </xf>
    <xf numFmtId="164" fontId="2" fillId="0" borderId="6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 indent="1"/>
    </xf>
    <xf numFmtId="164" fontId="4" fillId="0" borderId="11" xfId="1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4" fillId="0" borderId="11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 indent="1"/>
    </xf>
    <xf numFmtId="164" fontId="2" fillId="0" borderId="6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4" fillId="0" borderId="11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right" vertical="center" wrapText="1" readingOrder="2"/>
    </xf>
    <xf numFmtId="0" fontId="4" fillId="0" borderId="10" xfId="0" applyFont="1" applyBorder="1" applyAlignment="1">
      <alignment vertical="center" wrapText="1" readingOrder="2"/>
    </xf>
    <xf numFmtId="49" fontId="4" fillId="0" borderId="1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 indent="1"/>
    </xf>
    <xf numFmtId="164" fontId="4" fillId="0" borderId="16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49" fontId="5" fillId="0" borderId="17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 indent="1"/>
    </xf>
    <xf numFmtId="0" fontId="4" fillId="0" borderId="19" xfId="0" applyFont="1" applyBorder="1" applyAlignment="1">
      <alignment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 indent="1"/>
    </xf>
    <xf numFmtId="164" fontId="4" fillId="0" borderId="22" xfId="0" applyNumberFormat="1" applyFont="1" applyBorder="1" applyAlignment="1">
      <alignment vertical="center"/>
    </xf>
    <xf numFmtId="164" fontId="4" fillId="0" borderId="22" xfId="1" applyNumberFormat="1" applyFont="1" applyBorder="1" applyAlignment="1">
      <alignment vertical="center"/>
    </xf>
    <xf numFmtId="49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 indent="1"/>
    </xf>
    <xf numFmtId="164" fontId="4" fillId="0" borderId="25" xfId="1" applyNumberFormat="1" applyFont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 indent="1"/>
    </xf>
    <xf numFmtId="164" fontId="2" fillId="0" borderId="28" xfId="1" applyNumberFormat="1" applyFont="1" applyBorder="1" applyAlignment="1">
      <alignment vertical="center"/>
    </xf>
    <xf numFmtId="49" fontId="4" fillId="0" borderId="2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indent="1"/>
    </xf>
    <xf numFmtId="0" fontId="8" fillId="0" borderId="0" xfId="0" applyFont="1" applyBorder="1" applyAlignment="1">
      <alignment horizontal="right" vertical="center" wrapText="1"/>
    </xf>
    <xf numFmtId="0" fontId="4" fillId="0" borderId="3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9" fillId="0" borderId="26" xfId="0" applyNumberFormat="1" applyFont="1" applyFill="1" applyBorder="1" applyAlignment="1">
      <alignment horizontal="center" vertical="top"/>
    </xf>
    <xf numFmtId="0" fontId="8" fillId="0" borderId="8" xfId="0" applyFont="1" applyBorder="1" applyAlignment="1">
      <alignment horizontal="right" vertical="center" wrapText="1"/>
    </xf>
    <xf numFmtId="0" fontId="9" fillId="0" borderId="27" xfId="0" applyFont="1" applyFill="1" applyBorder="1" applyAlignment="1">
      <alignment horizontal="center" vertical="top"/>
    </xf>
    <xf numFmtId="3" fontId="9" fillId="0" borderId="27" xfId="0" applyNumberFormat="1" applyFont="1" applyFill="1" applyBorder="1" applyAlignment="1">
      <alignment horizontal="center" vertical="top"/>
    </xf>
    <xf numFmtId="39" fontId="10" fillId="0" borderId="28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9" fontId="9" fillId="0" borderId="3" xfId="0" applyNumberFormat="1" applyFont="1" applyFill="1" applyBorder="1" applyAlignment="1">
      <alignment horizontal="center"/>
    </xf>
    <xf numFmtId="49" fontId="9" fillId="0" borderId="31" xfId="0" applyNumberFormat="1" applyFont="1" applyFill="1" applyBorder="1" applyAlignment="1">
      <alignment horizontal="center" vertical="top"/>
    </xf>
    <xf numFmtId="0" fontId="9" fillId="0" borderId="32" xfId="0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39" fontId="10" fillId="0" borderId="33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9" fontId="10" fillId="0" borderId="0" xfId="0" applyNumberFormat="1" applyFont="1" applyFill="1" applyBorder="1" applyAlignment="1">
      <alignment horizontal="center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horizontal="right" vertical="center" wrapText="1"/>
    </xf>
    <xf numFmtId="0" fontId="9" fillId="0" borderId="18" xfId="0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9" fontId="9" fillId="0" borderId="19" xfId="0" applyNumberFormat="1" applyFont="1" applyFill="1" applyBorder="1" applyAlignment="1">
      <alignment horizontal="center"/>
    </xf>
    <xf numFmtId="0" fontId="4" fillId="0" borderId="22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39" fontId="10" fillId="0" borderId="28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right" vertical="center" wrapText="1"/>
    </xf>
    <xf numFmtId="49" fontId="4" fillId="0" borderId="2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49" fontId="10" fillId="0" borderId="27" xfId="0" applyNumberFormat="1" applyFont="1" applyFill="1" applyBorder="1" applyAlignment="1">
      <alignment horizontal="right"/>
    </xf>
    <xf numFmtId="39" fontId="9" fillId="0" borderId="28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49" fontId="2" fillId="0" borderId="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indent="1"/>
    </xf>
    <xf numFmtId="164" fontId="4" fillId="0" borderId="34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 indent="2"/>
    </xf>
    <xf numFmtId="0" fontId="4" fillId="0" borderId="0" xfId="0" applyFont="1" applyBorder="1" applyAlignment="1">
      <alignment horizontal="right" vertical="center"/>
    </xf>
    <xf numFmtId="164" fontId="6" fillId="0" borderId="34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 wrapText="1" indent="2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64" fontId="4" fillId="0" borderId="8" xfId="0" applyNumberFormat="1" applyFont="1" applyBorder="1" applyAlignment="1" applyProtection="1">
      <alignment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4" fillId="0" borderId="21" xfId="0" applyNumberFormat="1" applyFont="1" applyBorder="1" applyAlignment="1" applyProtection="1">
      <alignment vertical="center"/>
      <protection locked="0"/>
    </xf>
    <xf numFmtId="164" fontId="4" fillId="0" borderId="24" xfId="0" applyNumberFormat="1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39" fontId="9" fillId="0" borderId="27" xfId="0" applyNumberFormat="1" applyFont="1" applyFill="1" applyBorder="1" applyAlignment="1" applyProtection="1">
      <alignment horizontal="center"/>
      <protection locked="0"/>
    </xf>
    <xf numFmtId="39" fontId="9" fillId="0" borderId="2" xfId="0" applyNumberFormat="1" applyFont="1" applyFill="1" applyBorder="1" applyAlignment="1" applyProtection="1">
      <alignment horizontal="center"/>
      <protection locked="0"/>
    </xf>
    <xf numFmtId="39" fontId="9" fillId="0" borderId="32" xfId="0" applyNumberFormat="1" applyFont="1" applyFill="1" applyBorder="1" applyAlignment="1" applyProtection="1">
      <alignment horizontal="center"/>
      <protection locked="0"/>
    </xf>
    <xf numFmtId="39" fontId="9" fillId="0" borderId="0" xfId="0" applyNumberFormat="1" applyFont="1" applyFill="1" applyBorder="1" applyAlignment="1" applyProtection="1">
      <alignment horizontal="center"/>
      <protection locked="0"/>
    </xf>
    <xf numFmtId="39" fontId="9" fillId="0" borderId="18" xfId="0" applyNumberFormat="1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horizontal="right" vertical="center" wrapText="1"/>
      <protection locked="0"/>
    </xf>
    <xf numFmtId="39" fontId="10" fillId="0" borderId="27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 vertical="center" indent="1"/>
      <protection locked="0"/>
    </xf>
    <xf numFmtId="0" fontId="4" fillId="0" borderId="8" xfId="0" applyFont="1" applyBorder="1" applyAlignment="1" applyProtection="1">
      <alignment horizontal="right" vertical="center" inden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6"/>
  <sheetViews>
    <sheetView rightToLeft="1" tabSelected="1" zoomScale="130" zoomScaleNormal="130" workbookViewId="0">
      <selection activeCell="C8" sqref="C8"/>
    </sheetView>
  </sheetViews>
  <sheetFormatPr defaultRowHeight="12.75" x14ac:dyDescent="0.2"/>
  <cols>
    <col min="1" max="1" width="30.375" style="117" customWidth="1"/>
    <col min="2" max="2" width="44.375" style="118" customWidth="1"/>
    <col min="3" max="3" width="4.875" style="119" bestFit="1" customWidth="1"/>
    <col min="4" max="4" width="5.75" style="120" bestFit="1" customWidth="1"/>
    <col min="5" max="5" width="9.125" style="134" bestFit="1" customWidth="1"/>
    <col min="6" max="6" width="9.875" style="23" bestFit="1" customWidth="1"/>
    <col min="7" max="256" width="9" style="6"/>
    <col min="257" max="257" width="30.375" style="6" customWidth="1"/>
    <col min="258" max="258" width="44.375" style="6" customWidth="1"/>
    <col min="259" max="259" width="4.875" style="6" bestFit="1" customWidth="1"/>
    <col min="260" max="260" width="5.75" style="6" bestFit="1" customWidth="1"/>
    <col min="261" max="261" width="9.125" style="6" bestFit="1" customWidth="1"/>
    <col min="262" max="262" width="9.875" style="6" bestFit="1" customWidth="1"/>
    <col min="263" max="512" width="9" style="6"/>
    <col min="513" max="513" width="30.375" style="6" customWidth="1"/>
    <col min="514" max="514" width="44.375" style="6" customWidth="1"/>
    <col min="515" max="515" width="4.875" style="6" bestFit="1" customWidth="1"/>
    <col min="516" max="516" width="5.75" style="6" bestFit="1" customWidth="1"/>
    <col min="517" max="517" width="9.125" style="6" bestFit="1" customWidth="1"/>
    <col min="518" max="518" width="9.875" style="6" bestFit="1" customWidth="1"/>
    <col min="519" max="768" width="9" style="6"/>
    <col min="769" max="769" width="30.375" style="6" customWidth="1"/>
    <col min="770" max="770" width="44.375" style="6" customWidth="1"/>
    <col min="771" max="771" width="4.875" style="6" bestFit="1" customWidth="1"/>
    <col min="772" max="772" width="5.75" style="6" bestFit="1" customWidth="1"/>
    <col min="773" max="773" width="9.125" style="6" bestFit="1" customWidth="1"/>
    <col min="774" max="774" width="9.875" style="6" bestFit="1" customWidth="1"/>
    <col min="775" max="1024" width="9" style="6"/>
    <col min="1025" max="1025" width="30.375" style="6" customWidth="1"/>
    <col min="1026" max="1026" width="44.375" style="6" customWidth="1"/>
    <col min="1027" max="1027" width="4.875" style="6" bestFit="1" customWidth="1"/>
    <col min="1028" max="1028" width="5.75" style="6" bestFit="1" customWidth="1"/>
    <col min="1029" max="1029" width="9.125" style="6" bestFit="1" customWidth="1"/>
    <col min="1030" max="1030" width="9.875" style="6" bestFit="1" customWidth="1"/>
    <col min="1031" max="1280" width="9" style="6"/>
    <col min="1281" max="1281" width="30.375" style="6" customWidth="1"/>
    <col min="1282" max="1282" width="44.375" style="6" customWidth="1"/>
    <col min="1283" max="1283" width="4.875" style="6" bestFit="1" customWidth="1"/>
    <col min="1284" max="1284" width="5.75" style="6" bestFit="1" customWidth="1"/>
    <col min="1285" max="1285" width="9.125" style="6" bestFit="1" customWidth="1"/>
    <col min="1286" max="1286" width="9.875" style="6" bestFit="1" customWidth="1"/>
    <col min="1287" max="1536" width="9" style="6"/>
    <col min="1537" max="1537" width="30.375" style="6" customWidth="1"/>
    <col min="1538" max="1538" width="44.375" style="6" customWidth="1"/>
    <col min="1539" max="1539" width="4.875" style="6" bestFit="1" customWidth="1"/>
    <col min="1540" max="1540" width="5.75" style="6" bestFit="1" customWidth="1"/>
    <col min="1541" max="1541" width="9.125" style="6" bestFit="1" customWidth="1"/>
    <col min="1542" max="1542" width="9.875" style="6" bestFit="1" customWidth="1"/>
    <col min="1543" max="1792" width="9" style="6"/>
    <col min="1793" max="1793" width="30.375" style="6" customWidth="1"/>
    <col min="1794" max="1794" width="44.375" style="6" customWidth="1"/>
    <col min="1795" max="1795" width="4.875" style="6" bestFit="1" customWidth="1"/>
    <col min="1796" max="1796" width="5.75" style="6" bestFit="1" customWidth="1"/>
    <col min="1797" max="1797" width="9.125" style="6" bestFit="1" customWidth="1"/>
    <col min="1798" max="1798" width="9.875" style="6" bestFit="1" customWidth="1"/>
    <col min="1799" max="2048" width="9" style="6"/>
    <col min="2049" max="2049" width="30.375" style="6" customWidth="1"/>
    <col min="2050" max="2050" width="44.375" style="6" customWidth="1"/>
    <col min="2051" max="2051" width="4.875" style="6" bestFit="1" customWidth="1"/>
    <col min="2052" max="2052" width="5.75" style="6" bestFit="1" customWidth="1"/>
    <col min="2053" max="2053" width="9.125" style="6" bestFit="1" customWidth="1"/>
    <col min="2054" max="2054" width="9.875" style="6" bestFit="1" customWidth="1"/>
    <col min="2055" max="2304" width="9" style="6"/>
    <col min="2305" max="2305" width="30.375" style="6" customWidth="1"/>
    <col min="2306" max="2306" width="44.375" style="6" customWidth="1"/>
    <col min="2307" max="2307" width="4.875" style="6" bestFit="1" customWidth="1"/>
    <col min="2308" max="2308" width="5.75" style="6" bestFit="1" customWidth="1"/>
    <col min="2309" max="2309" width="9.125" style="6" bestFit="1" customWidth="1"/>
    <col min="2310" max="2310" width="9.875" style="6" bestFit="1" customWidth="1"/>
    <col min="2311" max="2560" width="9" style="6"/>
    <col min="2561" max="2561" width="30.375" style="6" customWidth="1"/>
    <col min="2562" max="2562" width="44.375" style="6" customWidth="1"/>
    <col min="2563" max="2563" width="4.875" style="6" bestFit="1" customWidth="1"/>
    <col min="2564" max="2564" width="5.75" style="6" bestFit="1" customWidth="1"/>
    <col min="2565" max="2565" width="9.125" style="6" bestFit="1" customWidth="1"/>
    <col min="2566" max="2566" width="9.875" style="6" bestFit="1" customWidth="1"/>
    <col min="2567" max="2816" width="9" style="6"/>
    <col min="2817" max="2817" width="30.375" style="6" customWidth="1"/>
    <col min="2818" max="2818" width="44.375" style="6" customWidth="1"/>
    <col min="2819" max="2819" width="4.875" style="6" bestFit="1" customWidth="1"/>
    <col min="2820" max="2820" width="5.75" style="6" bestFit="1" customWidth="1"/>
    <col min="2821" max="2821" width="9.125" style="6" bestFit="1" customWidth="1"/>
    <col min="2822" max="2822" width="9.875" style="6" bestFit="1" customWidth="1"/>
    <col min="2823" max="3072" width="9" style="6"/>
    <col min="3073" max="3073" width="30.375" style="6" customWidth="1"/>
    <col min="3074" max="3074" width="44.375" style="6" customWidth="1"/>
    <col min="3075" max="3075" width="4.875" style="6" bestFit="1" customWidth="1"/>
    <col min="3076" max="3076" width="5.75" style="6" bestFit="1" customWidth="1"/>
    <col min="3077" max="3077" width="9.125" style="6" bestFit="1" customWidth="1"/>
    <col min="3078" max="3078" width="9.875" style="6" bestFit="1" customWidth="1"/>
    <col min="3079" max="3328" width="9" style="6"/>
    <col min="3329" max="3329" width="30.375" style="6" customWidth="1"/>
    <col min="3330" max="3330" width="44.375" style="6" customWidth="1"/>
    <col min="3331" max="3331" width="4.875" style="6" bestFit="1" customWidth="1"/>
    <col min="3332" max="3332" width="5.75" style="6" bestFit="1" customWidth="1"/>
    <col min="3333" max="3333" width="9.125" style="6" bestFit="1" customWidth="1"/>
    <col min="3334" max="3334" width="9.875" style="6" bestFit="1" customWidth="1"/>
    <col min="3335" max="3584" width="9" style="6"/>
    <col min="3585" max="3585" width="30.375" style="6" customWidth="1"/>
    <col min="3586" max="3586" width="44.375" style="6" customWidth="1"/>
    <col min="3587" max="3587" width="4.875" style="6" bestFit="1" customWidth="1"/>
    <col min="3588" max="3588" width="5.75" style="6" bestFit="1" customWidth="1"/>
    <col min="3589" max="3589" width="9.125" style="6" bestFit="1" customWidth="1"/>
    <col min="3590" max="3590" width="9.875" style="6" bestFit="1" customWidth="1"/>
    <col min="3591" max="3840" width="9" style="6"/>
    <col min="3841" max="3841" width="30.375" style="6" customWidth="1"/>
    <col min="3842" max="3842" width="44.375" style="6" customWidth="1"/>
    <col min="3843" max="3843" width="4.875" style="6" bestFit="1" customWidth="1"/>
    <col min="3844" max="3844" width="5.75" style="6" bestFit="1" customWidth="1"/>
    <col min="3845" max="3845" width="9.125" style="6" bestFit="1" customWidth="1"/>
    <col min="3846" max="3846" width="9.875" style="6" bestFit="1" customWidth="1"/>
    <col min="3847" max="4096" width="9" style="6"/>
    <col min="4097" max="4097" width="30.375" style="6" customWidth="1"/>
    <col min="4098" max="4098" width="44.375" style="6" customWidth="1"/>
    <col min="4099" max="4099" width="4.875" style="6" bestFit="1" customWidth="1"/>
    <col min="4100" max="4100" width="5.75" style="6" bestFit="1" customWidth="1"/>
    <col min="4101" max="4101" width="9.125" style="6" bestFit="1" customWidth="1"/>
    <col min="4102" max="4102" width="9.875" style="6" bestFit="1" customWidth="1"/>
    <col min="4103" max="4352" width="9" style="6"/>
    <col min="4353" max="4353" width="30.375" style="6" customWidth="1"/>
    <col min="4354" max="4354" width="44.375" style="6" customWidth="1"/>
    <col min="4355" max="4355" width="4.875" style="6" bestFit="1" customWidth="1"/>
    <col min="4356" max="4356" width="5.75" style="6" bestFit="1" customWidth="1"/>
    <col min="4357" max="4357" width="9.125" style="6" bestFit="1" customWidth="1"/>
    <col min="4358" max="4358" width="9.875" style="6" bestFit="1" customWidth="1"/>
    <col min="4359" max="4608" width="9" style="6"/>
    <col min="4609" max="4609" width="30.375" style="6" customWidth="1"/>
    <col min="4610" max="4610" width="44.375" style="6" customWidth="1"/>
    <col min="4611" max="4611" width="4.875" style="6" bestFit="1" customWidth="1"/>
    <col min="4612" max="4612" width="5.75" style="6" bestFit="1" customWidth="1"/>
    <col min="4613" max="4613" width="9.125" style="6" bestFit="1" customWidth="1"/>
    <col min="4614" max="4614" width="9.875" style="6" bestFit="1" customWidth="1"/>
    <col min="4615" max="4864" width="9" style="6"/>
    <col min="4865" max="4865" width="30.375" style="6" customWidth="1"/>
    <col min="4866" max="4866" width="44.375" style="6" customWidth="1"/>
    <col min="4867" max="4867" width="4.875" style="6" bestFit="1" customWidth="1"/>
    <col min="4868" max="4868" width="5.75" style="6" bestFit="1" customWidth="1"/>
    <col min="4869" max="4869" width="9.125" style="6" bestFit="1" customWidth="1"/>
    <col min="4870" max="4870" width="9.875" style="6" bestFit="1" customWidth="1"/>
    <col min="4871" max="5120" width="9" style="6"/>
    <col min="5121" max="5121" width="30.375" style="6" customWidth="1"/>
    <col min="5122" max="5122" width="44.375" style="6" customWidth="1"/>
    <col min="5123" max="5123" width="4.875" style="6" bestFit="1" customWidth="1"/>
    <col min="5124" max="5124" width="5.75" style="6" bestFit="1" customWidth="1"/>
    <col min="5125" max="5125" width="9.125" style="6" bestFit="1" customWidth="1"/>
    <col min="5126" max="5126" width="9.875" style="6" bestFit="1" customWidth="1"/>
    <col min="5127" max="5376" width="9" style="6"/>
    <col min="5377" max="5377" width="30.375" style="6" customWidth="1"/>
    <col min="5378" max="5378" width="44.375" style="6" customWidth="1"/>
    <col min="5379" max="5379" width="4.875" style="6" bestFit="1" customWidth="1"/>
    <col min="5380" max="5380" width="5.75" style="6" bestFit="1" customWidth="1"/>
    <col min="5381" max="5381" width="9.125" style="6" bestFit="1" customWidth="1"/>
    <col min="5382" max="5382" width="9.875" style="6" bestFit="1" customWidth="1"/>
    <col min="5383" max="5632" width="9" style="6"/>
    <col min="5633" max="5633" width="30.375" style="6" customWidth="1"/>
    <col min="5634" max="5634" width="44.375" style="6" customWidth="1"/>
    <col min="5635" max="5635" width="4.875" style="6" bestFit="1" customWidth="1"/>
    <col min="5636" max="5636" width="5.75" style="6" bestFit="1" customWidth="1"/>
    <col min="5637" max="5637" width="9.125" style="6" bestFit="1" customWidth="1"/>
    <col min="5638" max="5638" width="9.875" style="6" bestFit="1" customWidth="1"/>
    <col min="5639" max="5888" width="9" style="6"/>
    <col min="5889" max="5889" width="30.375" style="6" customWidth="1"/>
    <col min="5890" max="5890" width="44.375" style="6" customWidth="1"/>
    <col min="5891" max="5891" width="4.875" style="6" bestFit="1" customWidth="1"/>
    <col min="5892" max="5892" width="5.75" style="6" bestFit="1" customWidth="1"/>
    <col min="5893" max="5893" width="9.125" style="6" bestFit="1" customWidth="1"/>
    <col min="5894" max="5894" width="9.875" style="6" bestFit="1" customWidth="1"/>
    <col min="5895" max="6144" width="9" style="6"/>
    <col min="6145" max="6145" width="30.375" style="6" customWidth="1"/>
    <col min="6146" max="6146" width="44.375" style="6" customWidth="1"/>
    <col min="6147" max="6147" width="4.875" style="6" bestFit="1" customWidth="1"/>
    <col min="6148" max="6148" width="5.75" style="6" bestFit="1" customWidth="1"/>
    <col min="6149" max="6149" width="9.125" style="6" bestFit="1" customWidth="1"/>
    <col min="6150" max="6150" width="9.875" style="6" bestFit="1" customWidth="1"/>
    <col min="6151" max="6400" width="9" style="6"/>
    <col min="6401" max="6401" width="30.375" style="6" customWidth="1"/>
    <col min="6402" max="6402" width="44.375" style="6" customWidth="1"/>
    <col min="6403" max="6403" width="4.875" style="6" bestFit="1" customWidth="1"/>
    <col min="6404" max="6404" width="5.75" style="6" bestFit="1" customWidth="1"/>
    <col min="6405" max="6405" width="9.125" style="6" bestFit="1" customWidth="1"/>
    <col min="6406" max="6406" width="9.875" style="6" bestFit="1" customWidth="1"/>
    <col min="6407" max="6656" width="9" style="6"/>
    <col min="6657" max="6657" width="30.375" style="6" customWidth="1"/>
    <col min="6658" max="6658" width="44.375" style="6" customWidth="1"/>
    <col min="6659" max="6659" width="4.875" style="6" bestFit="1" customWidth="1"/>
    <col min="6660" max="6660" width="5.75" style="6" bestFit="1" customWidth="1"/>
    <col min="6661" max="6661" width="9.125" style="6" bestFit="1" customWidth="1"/>
    <col min="6662" max="6662" width="9.875" style="6" bestFit="1" customWidth="1"/>
    <col min="6663" max="6912" width="9" style="6"/>
    <col min="6913" max="6913" width="30.375" style="6" customWidth="1"/>
    <col min="6914" max="6914" width="44.375" style="6" customWidth="1"/>
    <col min="6915" max="6915" width="4.875" style="6" bestFit="1" customWidth="1"/>
    <col min="6916" max="6916" width="5.75" style="6" bestFit="1" customWidth="1"/>
    <col min="6917" max="6917" width="9.125" style="6" bestFit="1" customWidth="1"/>
    <col min="6918" max="6918" width="9.875" style="6" bestFit="1" customWidth="1"/>
    <col min="6919" max="7168" width="9" style="6"/>
    <col min="7169" max="7169" width="30.375" style="6" customWidth="1"/>
    <col min="7170" max="7170" width="44.375" style="6" customWidth="1"/>
    <col min="7171" max="7171" width="4.875" style="6" bestFit="1" customWidth="1"/>
    <col min="7172" max="7172" width="5.75" style="6" bestFit="1" customWidth="1"/>
    <col min="7173" max="7173" width="9.125" style="6" bestFit="1" customWidth="1"/>
    <col min="7174" max="7174" width="9.875" style="6" bestFit="1" customWidth="1"/>
    <col min="7175" max="7424" width="9" style="6"/>
    <col min="7425" max="7425" width="30.375" style="6" customWidth="1"/>
    <col min="7426" max="7426" width="44.375" style="6" customWidth="1"/>
    <col min="7427" max="7427" width="4.875" style="6" bestFit="1" customWidth="1"/>
    <col min="7428" max="7428" width="5.75" style="6" bestFit="1" customWidth="1"/>
    <col min="7429" max="7429" width="9.125" style="6" bestFit="1" customWidth="1"/>
    <col min="7430" max="7430" width="9.875" style="6" bestFit="1" customWidth="1"/>
    <col min="7431" max="7680" width="9" style="6"/>
    <col min="7681" max="7681" width="30.375" style="6" customWidth="1"/>
    <col min="7682" max="7682" width="44.375" style="6" customWidth="1"/>
    <col min="7683" max="7683" width="4.875" style="6" bestFit="1" customWidth="1"/>
    <col min="7684" max="7684" width="5.75" style="6" bestFit="1" customWidth="1"/>
    <col min="7685" max="7685" width="9.125" style="6" bestFit="1" customWidth="1"/>
    <col min="7686" max="7686" width="9.875" style="6" bestFit="1" customWidth="1"/>
    <col min="7687" max="7936" width="9" style="6"/>
    <col min="7937" max="7937" width="30.375" style="6" customWidth="1"/>
    <col min="7938" max="7938" width="44.375" style="6" customWidth="1"/>
    <col min="7939" max="7939" width="4.875" style="6" bestFit="1" customWidth="1"/>
    <col min="7940" max="7940" width="5.75" style="6" bestFit="1" customWidth="1"/>
    <col min="7941" max="7941" width="9.125" style="6" bestFit="1" customWidth="1"/>
    <col min="7942" max="7942" width="9.875" style="6" bestFit="1" customWidth="1"/>
    <col min="7943" max="8192" width="9" style="6"/>
    <col min="8193" max="8193" width="30.375" style="6" customWidth="1"/>
    <col min="8194" max="8194" width="44.375" style="6" customWidth="1"/>
    <col min="8195" max="8195" width="4.875" style="6" bestFit="1" customWidth="1"/>
    <col min="8196" max="8196" width="5.75" style="6" bestFit="1" customWidth="1"/>
    <col min="8197" max="8197" width="9.125" style="6" bestFit="1" customWidth="1"/>
    <col min="8198" max="8198" width="9.875" style="6" bestFit="1" customWidth="1"/>
    <col min="8199" max="8448" width="9" style="6"/>
    <col min="8449" max="8449" width="30.375" style="6" customWidth="1"/>
    <col min="8450" max="8450" width="44.375" style="6" customWidth="1"/>
    <col min="8451" max="8451" width="4.875" style="6" bestFit="1" customWidth="1"/>
    <col min="8452" max="8452" width="5.75" style="6" bestFit="1" customWidth="1"/>
    <col min="8453" max="8453" width="9.125" style="6" bestFit="1" customWidth="1"/>
    <col min="8454" max="8454" width="9.875" style="6" bestFit="1" customWidth="1"/>
    <col min="8455" max="8704" width="9" style="6"/>
    <col min="8705" max="8705" width="30.375" style="6" customWidth="1"/>
    <col min="8706" max="8706" width="44.375" style="6" customWidth="1"/>
    <col min="8707" max="8707" width="4.875" style="6" bestFit="1" customWidth="1"/>
    <col min="8708" max="8708" width="5.75" style="6" bestFit="1" customWidth="1"/>
    <col min="8709" max="8709" width="9.125" style="6" bestFit="1" customWidth="1"/>
    <col min="8710" max="8710" width="9.875" style="6" bestFit="1" customWidth="1"/>
    <col min="8711" max="8960" width="9" style="6"/>
    <col min="8961" max="8961" width="30.375" style="6" customWidth="1"/>
    <col min="8962" max="8962" width="44.375" style="6" customWidth="1"/>
    <col min="8963" max="8963" width="4.875" style="6" bestFit="1" customWidth="1"/>
    <col min="8964" max="8964" width="5.75" style="6" bestFit="1" customWidth="1"/>
    <col min="8965" max="8965" width="9.125" style="6" bestFit="1" customWidth="1"/>
    <col min="8966" max="8966" width="9.875" style="6" bestFit="1" customWidth="1"/>
    <col min="8967" max="9216" width="9" style="6"/>
    <col min="9217" max="9217" width="30.375" style="6" customWidth="1"/>
    <col min="9218" max="9218" width="44.375" style="6" customWidth="1"/>
    <col min="9219" max="9219" width="4.875" style="6" bestFit="1" customWidth="1"/>
    <col min="9220" max="9220" width="5.75" style="6" bestFit="1" customWidth="1"/>
    <col min="9221" max="9221" width="9.125" style="6" bestFit="1" customWidth="1"/>
    <col min="9222" max="9222" width="9.875" style="6" bestFit="1" customWidth="1"/>
    <col min="9223" max="9472" width="9" style="6"/>
    <col min="9473" max="9473" width="30.375" style="6" customWidth="1"/>
    <col min="9474" max="9474" width="44.375" style="6" customWidth="1"/>
    <col min="9475" max="9475" width="4.875" style="6" bestFit="1" customWidth="1"/>
    <col min="9476" max="9476" width="5.75" style="6" bestFit="1" customWidth="1"/>
    <col min="9477" max="9477" width="9.125" style="6" bestFit="1" customWidth="1"/>
    <col min="9478" max="9478" width="9.875" style="6" bestFit="1" customWidth="1"/>
    <col min="9479" max="9728" width="9" style="6"/>
    <col min="9729" max="9729" width="30.375" style="6" customWidth="1"/>
    <col min="9730" max="9730" width="44.375" style="6" customWidth="1"/>
    <col min="9731" max="9731" width="4.875" style="6" bestFit="1" customWidth="1"/>
    <col min="9732" max="9732" width="5.75" style="6" bestFit="1" customWidth="1"/>
    <col min="9733" max="9733" width="9.125" style="6" bestFit="1" customWidth="1"/>
    <col min="9734" max="9734" width="9.875" style="6" bestFit="1" customWidth="1"/>
    <col min="9735" max="9984" width="9" style="6"/>
    <col min="9985" max="9985" width="30.375" style="6" customWidth="1"/>
    <col min="9986" max="9986" width="44.375" style="6" customWidth="1"/>
    <col min="9987" max="9987" width="4.875" style="6" bestFit="1" customWidth="1"/>
    <col min="9988" max="9988" width="5.75" style="6" bestFit="1" customWidth="1"/>
    <col min="9989" max="9989" width="9.125" style="6" bestFit="1" customWidth="1"/>
    <col min="9990" max="9990" width="9.875" style="6" bestFit="1" customWidth="1"/>
    <col min="9991" max="10240" width="9" style="6"/>
    <col min="10241" max="10241" width="30.375" style="6" customWidth="1"/>
    <col min="10242" max="10242" width="44.375" style="6" customWidth="1"/>
    <col min="10243" max="10243" width="4.875" style="6" bestFit="1" customWidth="1"/>
    <col min="10244" max="10244" width="5.75" style="6" bestFit="1" customWidth="1"/>
    <col min="10245" max="10245" width="9.125" style="6" bestFit="1" customWidth="1"/>
    <col min="10246" max="10246" width="9.875" style="6" bestFit="1" customWidth="1"/>
    <col min="10247" max="10496" width="9" style="6"/>
    <col min="10497" max="10497" width="30.375" style="6" customWidth="1"/>
    <col min="10498" max="10498" width="44.375" style="6" customWidth="1"/>
    <col min="10499" max="10499" width="4.875" style="6" bestFit="1" customWidth="1"/>
    <col min="10500" max="10500" width="5.75" style="6" bestFit="1" customWidth="1"/>
    <col min="10501" max="10501" width="9.125" style="6" bestFit="1" customWidth="1"/>
    <col min="10502" max="10502" width="9.875" style="6" bestFit="1" customWidth="1"/>
    <col min="10503" max="10752" width="9" style="6"/>
    <col min="10753" max="10753" width="30.375" style="6" customWidth="1"/>
    <col min="10754" max="10754" width="44.375" style="6" customWidth="1"/>
    <col min="10755" max="10755" width="4.875" style="6" bestFit="1" customWidth="1"/>
    <col min="10756" max="10756" width="5.75" style="6" bestFit="1" customWidth="1"/>
    <col min="10757" max="10757" width="9.125" style="6" bestFit="1" customWidth="1"/>
    <col min="10758" max="10758" width="9.875" style="6" bestFit="1" customWidth="1"/>
    <col min="10759" max="11008" width="9" style="6"/>
    <col min="11009" max="11009" width="30.375" style="6" customWidth="1"/>
    <col min="11010" max="11010" width="44.375" style="6" customWidth="1"/>
    <col min="11011" max="11011" width="4.875" style="6" bestFit="1" customWidth="1"/>
    <col min="11012" max="11012" width="5.75" style="6" bestFit="1" customWidth="1"/>
    <col min="11013" max="11013" width="9.125" style="6" bestFit="1" customWidth="1"/>
    <col min="11014" max="11014" width="9.875" style="6" bestFit="1" customWidth="1"/>
    <col min="11015" max="11264" width="9" style="6"/>
    <col min="11265" max="11265" width="30.375" style="6" customWidth="1"/>
    <col min="11266" max="11266" width="44.375" style="6" customWidth="1"/>
    <col min="11267" max="11267" width="4.875" style="6" bestFit="1" customWidth="1"/>
    <col min="11268" max="11268" width="5.75" style="6" bestFit="1" customWidth="1"/>
    <col min="11269" max="11269" width="9.125" style="6" bestFit="1" customWidth="1"/>
    <col min="11270" max="11270" width="9.875" style="6" bestFit="1" customWidth="1"/>
    <col min="11271" max="11520" width="9" style="6"/>
    <col min="11521" max="11521" width="30.375" style="6" customWidth="1"/>
    <col min="11522" max="11522" width="44.375" style="6" customWidth="1"/>
    <col min="11523" max="11523" width="4.875" style="6" bestFit="1" customWidth="1"/>
    <col min="11524" max="11524" width="5.75" style="6" bestFit="1" customWidth="1"/>
    <col min="11525" max="11525" width="9.125" style="6" bestFit="1" customWidth="1"/>
    <col min="11526" max="11526" width="9.875" style="6" bestFit="1" customWidth="1"/>
    <col min="11527" max="11776" width="9" style="6"/>
    <col min="11777" max="11777" width="30.375" style="6" customWidth="1"/>
    <col min="11778" max="11778" width="44.375" style="6" customWidth="1"/>
    <col min="11779" max="11779" width="4.875" style="6" bestFit="1" customWidth="1"/>
    <col min="11780" max="11780" width="5.75" style="6" bestFit="1" customWidth="1"/>
    <col min="11781" max="11781" width="9.125" style="6" bestFit="1" customWidth="1"/>
    <col min="11782" max="11782" width="9.875" style="6" bestFit="1" customWidth="1"/>
    <col min="11783" max="12032" width="9" style="6"/>
    <col min="12033" max="12033" width="30.375" style="6" customWidth="1"/>
    <col min="12034" max="12034" width="44.375" style="6" customWidth="1"/>
    <col min="12035" max="12035" width="4.875" style="6" bestFit="1" customWidth="1"/>
    <col min="12036" max="12036" width="5.75" style="6" bestFit="1" customWidth="1"/>
    <col min="12037" max="12037" width="9.125" style="6" bestFit="1" customWidth="1"/>
    <col min="12038" max="12038" width="9.875" style="6" bestFit="1" customWidth="1"/>
    <col min="12039" max="12288" width="9" style="6"/>
    <col min="12289" max="12289" width="30.375" style="6" customWidth="1"/>
    <col min="12290" max="12290" width="44.375" style="6" customWidth="1"/>
    <col min="12291" max="12291" width="4.875" style="6" bestFit="1" customWidth="1"/>
    <col min="12292" max="12292" width="5.75" style="6" bestFit="1" customWidth="1"/>
    <col min="12293" max="12293" width="9.125" style="6" bestFit="1" customWidth="1"/>
    <col min="12294" max="12294" width="9.875" style="6" bestFit="1" customWidth="1"/>
    <col min="12295" max="12544" width="9" style="6"/>
    <col min="12545" max="12545" width="30.375" style="6" customWidth="1"/>
    <col min="12546" max="12546" width="44.375" style="6" customWidth="1"/>
    <col min="12547" max="12547" width="4.875" style="6" bestFit="1" customWidth="1"/>
    <col min="12548" max="12548" width="5.75" style="6" bestFit="1" customWidth="1"/>
    <col min="12549" max="12549" width="9.125" style="6" bestFit="1" customWidth="1"/>
    <col min="12550" max="12550" width="9.875" style="6" bestFit="1" customWidth="1"/>
    <col min="12551" max="12800" width="9" style="6"/>
    <col min="12801" max="12801" width="30.375" style="6" customWidth="1"/>
    <col min="12802" max="12802" width="44.375" style="6" customWidth="1"/>
    <col min="12803" max="12803" width="4.875" style="6" bestFit="1" customWidth="1"/>
    <col min="12804" max="12804" width="5.75" style="6" bestFit="1" customWidth="1"/>
    <col min="12805" max="12805" width="9.125" style="6" bestFit="1" customWidth="1"/>
    <col min="12806" max="12806" width="9.875" style="6" bestFit="1" customWidth="1"/>
    <col min="12807" max="13056" width="9" style="6"/>
    <col min="13057" max="13057" width="30.375" style="6" customWidth="1"/>
    <col min="13058" max="13058" width="44.375" style="6" customWidth="1"/>
    <col min="13059" max="13059" width="4.875" style="6" bestFit="1" customWidth="1"/>
    <col min="13060" max="13060" width="5.75" style="6" bestFit="1" customWidth="1"/>
    <col min="13061" max="13061" width="9.125" style="6" bestFit="1" customWidth="1"/>
    <col min="13062" max="13062" width="9.875" style="6" bestFit="1" customWidth="1"/>
    <col min="13063" max="13312" width="9" style="6"/>
    <col min="13313" max="13313" width="30.375" style="6" customWidth="1"/>
    <col min="13314" max="13314" width="44.375" style="6" customWidth="1"/>
    <col min="13315" max="13315" width="4.875" style="6" bestFit="1" customWidth="1"/>
    <col min="13316" max="13316" width="5.75" style="6" bestFit="1" customWidth="1"/>
    <col min="13317" max="13317" width="9.125" style="6" bestFit="1" customWidth="1"/>
    <col min="13318" max="13318" width="9.875" style="6" bestFit="1" customWidth="1"/>
    <col min="13319" max="13568" width="9" style="6"/>
    <col min="13569" max="13569" width="30.375" style="6" customWidth="1"/>
    <col min="13570" max="13570" width="44.375" style="6" customWidth="1"/>
    <col min="13571" max="13571" width="4.875" style="6" bestFit="1" customWidth="1"/>
    <col min="13572" max="13572" width="5.75" style="6" bestFit="1" customWidth="1"/>
    <col min="13573" max="13573" width="9.125" style="6" bestFit="1" customWidth="1"/>
    <col min="13574" max="13574" width="9.875" style="6" bestFit="1" customWidth="1"/>
    <col min="13575" max="13824" width="9" style="6"/>
    <col min="13825" max="13825" width="30.375" style="6" customWidth="1"/>
    <col min="13826" max="13826" width="44.375" style="6" customWidth="1"/>
    <col min="13827" max="13827" width="4.875" style="6" bestFit="1" customWidth="1"/>
    <col min="13828" max="13828" width="5.75" style="6" bestFit="1" customWidth="1"/>
    <col min="13829" max="13829" width="9.125" style="6" bestFit="1" customWidth="1"/>
    <col min="13830" max="13830" width="9.875" style="6" bestFit="1" customWidth="1"/>
    <col min="13831" max="14080" width="9" style="6"/>
    <col min="14081" max="14081" width="30.375" style="6" customWidth="1"/>
    <col min="14082" max="14082" width="44.375" style="6" customWidth="1"/>
    <col min="14083" max="14083" width="4.875" style="6" bestFit="1" customWidth="1"/>
    <col min="14084" max="14084" width="5.75" style="6" bestFit="1" customWidth="1"/>
    <col min="14085" max="14085" width="9.125" style="6" bestFit="1" customWidth="1"/>
    <col min="14086" max="14086" width="9.875" style="6" bestFit="1" customWidth="1"/>
    <col min="14087" max="14336" width="9" style="6"/>
    <col min="14337" max="14337" width="30.375" style="6" customWidth="1"/>
    <col min="14338" max="14338" width="44.375" style="6" customWidth="1"/>
    <col min="14339" max="14339" width="4.875" style="6" bestFit="1" customWidth="1"/>
    <col min="14340" max="14340" width="5.75" style="6" bestFit="1" customWidth="1"/>
    <col min="14341" max="14341" width="9.125" style="6" bestFit="1" customWidth="1"/>
    <col min="14342" max="14342" width="9.875" style="6" bestFit="1" customWidth="1"/>
    <col min="14343" max="14592" width="9" style="6"/>
    <col min="14593" max="14593" width="30.375" style="6" customWidth="1"/>
    <col min="14594" max="14594" width="44.375" style="6" customWidth="1"/>
    <col min="14595" max="14595" width="4.875" style="6" bestFit="1" customWidth="1"/>
    <col min="14596" max="14596" width="5.75" style="6" bestFit="1" customWidth="1"/>
    <col min="14597" max="14597" width="9.125" style="6" bestFit="1" customWidth="1"/>
    <col min="14598" max="14598" width="9.875" style="6" bestFit="1" customWidth="1"/>
    <col min="14599" max="14848" width="9" style="6"/>
    <col min="14849" max="14849" width="30.375" style="6" customWidth="1"/>
    <col min="14850" max="14850" width="44.375" style="6" customWidth="1"/>
    <col min="14851" max="14851" width="4.875" style="6" bestFit="1" customWidth="1"/>
    <col min="14852" max="14852" width="5.75" style="6" bestFit="1" customWidth="1"/>
    <col min="14853" max="14853" width="9.125" style="6" bestFit="1" customWidth="1"/>
    <col min="14854" max="14854" width="9.875" style="6" bestFit="1" customWidth="1"/>
    <col min="14855" max="15104" width="9" style="6"/>
    <col min="15105" max="15105" width="30.375" style="6" customWidth="1"/>
    <col min="15106" max="15106" width="44.375" style="6" customWidth="1"/>
    <col min="15107" max="15107" width="4.875" style="6" bestFit="1" customWidth="1"/>
    <col min="15108" max="15108" width="5.75" style="6" bestFit="1" customWidth="1"/>
    <col min="15109" max="15109" width="9.125" style="6" bestFit="1" customWidth="1"/>
    <col min="15110" max="15110" width="9.875" style="6" bestFit="1" customWidth="1"/>
    <col min="15111" max="15360" width="9" style="6"/>
    <col min="15361" max="15361" width="30.375" style="6" customWidth="1"/>
    <col min="15362" max="15362" width="44.375" style="6" customWidth="1"/>
    <col min="15363" max="15363" width="4.875" style="6" bestFit="1" customWidth="1"/>
    <col min="15364" max="15364" width="5.75" style="6" bestFit="1" customWidth="1"/>
    <col min="15365" max="15365" width="9.125" style="6" bestFit="1" customWidth="1"/>
    <col min="15366" max="15366" width="9.875" style="6" bestFit="1" customWidth="1"/>
    <col min="15367" max="15616" width="9" style="6"/>
    <col min="15617" max="15617" width="30.375" style="6" customWidth="1"/>
    <col min="15618" max="15618" width="44.375" style="6" customWidth="1"/>
    <col min="15619" max="15619" width="4.875" style="6" bestFit="1" customWidth="1"/>
    <col min="15620" max="15620" width="5.75" style="6" bestFit="1" customWidth="1"/>
    <col min="15621" max="15621" width="9.125" style="6" bestFit="1" customWidth="1"/>
    <col min="15622" max="15622" width="9.875" style="6" bestFit="1" customWidth="1"/>
    <col min="15623" max="15872" width="9" style="6"/>
    <col min="15873" max="15873" width="30.375" style="6" customWidth="1"/>
    <col min="15874" max="15874" width="44.375" style="6" customWidth="1"/>
    <col min="15875" max="15875" width="4.875" style="6" bestFit="1" customWidth="1"/>
    <col min="15876" max="15876" width="5.75" style="6" bestFit="1" customWidth="1"/>
    <col min="15877" max="15877" width="9.125" style="6" bestFit="1" customWidth="1"/>
    <col min="15878" max="15878" width="9.875" style="6" bestFit="1" customWidth="1"/>
    <col min="15879" max="16128" width="9" style="6"/>
    <col min="16129" max="16129" width="30.375" style="6" customWidth="1"/>
    <col min="16130" max="16130" width="44.375" style="6" customWidth="1"/>
    <col min="16131" max="16131" width="4.875" style="6" bestFit="1" customWidth="1"/>
    <col min="16132" max="16132" width="5.75" style="6" bestFit="1" customWidth="1"/>
    <col min="16133" max="16133" width="9.125" style="6" bestFit="1" customWidth="1"/>
    <col min="16134" max="16134" width="9.875" style="6" bestFit="1" customWidth="1"/>
    <col min="16135" max="16384" width="9" style="6"/>
  </cols>
  <sheetData>
    <row r="1" spans="1:6" x14ac:dyDescent="0.2">
      <c r="A1" s="1"/>
      <c r="B1" s="2" t="s">
        <v>340</v>
      </c>
      <c r="C1" s="3"/>
      <c r="D1" s="4"/>
      <c r="E1" s="130"/>
      <c r="F1" s="5"/>
    </row>
    <row r="2" spans="1:6" ht="10.15" customHeight="1" thickBot="1" x14ac:dyDescent="0.25">
      <c r="A2" s="7"/>
      <c r="B2" s="8"/>
      <c r="C2" s="9"/>
      <c r="D2" s="10"/>
      <c r="E2" s="131"/>
      <c r="F2" s="11"/>
    </row>
    <row r="3" spans="1:6" s="16" customFormat="1" ht="13.5" thickBot="1" x14ac:dyDescent="0.25">
      <c r="A3" s="12" t="s">
        <v>0</v>
      </c>
      <c r="B3" s="13" t="s">
        <v>1</v>
      </c>
      <c r="C3" s="12" t="s">
        <v>2</v>
      </c>
      <c r="D3" s="14" t="s">
        <v>3</v>
      </c>
      <c r="E3" s="132" t="s">
        <v>4</v>
      </c>
      <c r="F3" s="15" t="s">
        <v>5</v>
      </c>
    </row>
    <row r="4" spans="1:6" x14ac:dyDescent="0.2">
      <c r="A4" s="17" t="s">
        <v>6</v>
      </c>
      <c r="B4" s="18"/>
      <c r="C4" s="19"/>
      <c r="D4" s="20"/>
      <c r="E4" s="133"/>
      <c r="F4" s="21"/>
    </row>
    <row r="5" spans="1:6" x14ac:dyDescent="0.2">
      <c r="A5" s="17"/>
      <c r="B5" s="18"/>
      <c r="C5" s="19"/>
      <c r="D5" s="20"/>
      <c r="E5" s="133"/>
      <c r="F5" s="21"/>
    </row>
    <row r="6" spans="1:6" x14ac:dyDescent="0.2">
      <c r="A6" s="22" t="s">
        <v>7</v>
      </c>
      <c r="B6" s="18" t="s">
        <v>8</v>
      </c>
      <c r="C6" s="19" t="s">
        <v>9</v>
      </c>
      <c r="D6" s="20">
        <v>40</v>
      </c>
      <c r="F6" s="24">
        <f>E6*D6</f>
        <v>0</v>
      </c>
    </row>
    <row r="7" spans="1:6" x14ac:dyDescent="0.2">
      <c r="A7" s="22" t="s">
        <v>10</v>
      </c>
      <c r="B7" s="18" t="s">
        <v>11</v>
      </c>
      <c r="C7" s="19" t="s">
        <v>9</v>
      </c>
      <c r="D7" s="20">
        <v>40</v>
      </c>
      <c r="F7" s="24">
        <f t="shared" ref="F7:F37" si="0">E7*D7</f>
        <v>0</v>
      </c>
    </row>
    <row r="8" spans="1:6" x14ac:dyDescent="0.2">
      <c r="A8" s="22" t="s">
        <v>12</v>
      </c>
      <c r="B8" s="18" t="s">
        <v>13</v>
      </c>
      <c r="C8" s="19" t="s">
        <v>9</v>
      </c>
      <c r="D8" s="20">
        <v>16</v>
      </c>
      <c r="F8" s="24">
        <f t="shared" si="0"/>
        <v>0</v>
      </c>
    </row>
    <row r="9" spans="1:6" x14ac:dyDescent="0.2">
      <c r="A9" s="22" t="s">
        <v>14</v>
      </c>
      <c r="B9" s="18" t="s">
        <v>15</v>
      </c>
      <c r="C9" s="19" t="s">
        <v>9</v>
      </c>
      <c r="D9" s="20">
        <v>16</v>
      </c>
      <c r="F9" s="24">
        <f t="shared" si="0"/>
        <v>0</v>
      </c>
    </row>
    <row r="10" spans="1:6" x14ac:dyDescent="0.2">
      <c r="A10" s="22" t="s">
        <v>16</v>
      </c>
      <c r="B10" s="18" t="s">
        <v>17</v>
      </c>
      <c r="C10" s="19" t="s">
        <v>9</v>
      </c>
      <c r="D10" s="20">
        <v>40</v>
      </c>
      <c r="F10" s="24">
        <f t="shared" si="0"/>
        <v>0</v>
      </c>
    </row>
    <row r="11" spans="1:6" x14ac:dyDescent="0.2">
      <c r="A11" s="22" t="s">
        <v>18</v>
      </c>
      <c r="B11" s="18" t="s">
        <v>19</v>
      </c>
      <c r="C11" s="19" t="s">
        <v>9</v>
      </c>
      <c r="D11" s="20">
        <v>40</v>
      </c>
      <c r="F11" s="24">
        <f t="shared" si="0"/>
        <v>0</v>
      </c>
    </row>
    <row r="12" spans="1:6" x14ac:dyDescent="0.2">
      <c r="A12" s="22" t="s">
        <v>20</v>
      </c>
      <c r="B12" s="18" t="s">
        <v>21</v>
      </c>
      <c r="C12" s="19" t="s">
        <v>9</v>
      </c>
      <c r="D12" s="20">
        <v>32</v>
      </c>
      <c r="F12" s="24">
        <f t="shared" si="0"/>
        <v>0</v>
      </c>
    </row>
    <row r="13" spans="1:6" x14ac:dyDescent="0.2">
      <c r="A13" s="22" t="s">
        <v>22</v>
      </c>
      <c r="B13" s="18" t="s">
        <v>23</v>
      </c>
      <c r="C13" s="19" t="s">
        <v>9</v>
      </c>
      <c r="D13" s="20">
        <v>32</v>
      </c>
      <c r="F13" s="24">
        <f t="shared" si="0"/>
        <v>0</v>
      </c>
    </row>
    <row r="14" spans="1:6" x14ac:dyDescent="0.2">
      <c r="A14" s="22" t="s">
        <v>24</v>
      </c>
      <c r="B14" s="18" t="s">
        <v>25</v>
      </c>
      <c r="C14" s="19" t="s">
        <v>9</v>
      </c>
      <c r="D14" s="20">
        <v>40</v>
      </c>
      <c r="F14" s="24">
        <f t="shared" si="0"/>
        <v>0</v>
      </c>
    </row>
    <row r="15" spans="1:6" x14ac:dyDescent="0.2">
      <c r="A15" s="22" t="s">
        <v>26</v>
      </c>
      <c r="B15" s="18" t="s">
        <v>27</v>
      </c>
      <c r="C15" s="19" t="s">
        <v>9</v>
      </c>
      <c r="D15" s="20">
        <v>40</v>
      </c>
      <c r="F15" s="24">
        <f t="shared" si="0"/>
        <v>0</v>
      </c>
    </row>
    <row r="16" spans="1:6" x14ac:dyDescent="0.2">
      <c r="A16" s="22" t="s">
        <v>28</v>
      </c>
      <c r="B16" s="18" t="s">
        <v>29</v>
      </c>
      <c r="C16" s="19" t="s">
        <v>9</v>
      </c>
      <c r="D16" s="20">
        <v>24</v>
      </c>
      <c r="F16" s="24">
        <f t="shared" si="0"/>
        <v>0</v>
      </c>
    </row>
    <row r="17" spans="1:6" x14ac:dyDescent="0.2">
      <c r="A17" s="22" t="s">
        <v>30</v>
      </c>
      <c r="B17" s="18" t="s">
        <v>31</v>
      </c>
      <c r="C17" s="19" t="s">
        <v>9</v>
      </c>
      <c r="D17" s="20">
        <v>24</v>
      </c>
      <c r="F17" s="24">
        <f t="shared" si="0"/>
        <v>0</v>
      </c>
    </row>
    <row r="18" spans="1:6" x14ac:dyDescent="0.2">
      <c r="A18" s="22" t="s">
        <v>32</v>
      </c>
      <c r="B18" s="18" t="s">
        <v>33</v>
      </c>
      <c r="C18" s="19" t="s">
        <v>9</v>
      </c>
      <c r="D18" s="20">
        <v>24</v>
      </c>
      <c r="F18" s="24">
        <f t="shared" si="0"/>
        <v>0</v>
      </c>
    </row>
    <row r="19" spans="1:6" x14ac:dyDescent="0.2">
      <c r="A19" s="22" t="s">
        <v>34</v>
      </c>
      <c r="B19" s="18" t="s">
        <v>35</v>
      </c>
      <c r="C19" s="19" t="s">
        <v>9</v>
      </c>
      <c r="D19" s="20">
        <v>40</v>
      </c>
      <c r="F19" s="24">
        <f t="shared" si="0"/>
        <v>0</v>
      </c>
    </row>
    <row r="20" spans="1:6" x14ac:dyDescent="0.2">
      <c r="A20" s="22" t="s">
        <v>36</v>
      </c>
      <c r="B20" s="18" t="s">
        <v>37</v>
      </c>
      <c r="C20" s="19" t="s">
        <v>9</v>
      </c>
      <c r="D20" s="20">
        <v>40</v>
      </c>
      <c r="F20" s="24">
        <f t="shared" si="0"/>
        <v>0</v>
      </c>
    </row>
    <row r="21" spans="1:6" x14ac:dyDescent="0.2">
      <c r="A21" s="22" t="s">
        <v>38</v>
      </c>
      <c r="B21" s="18" t="s">
        <v>39</v>
      </c>
      <c r="C21" s="19" t="s">
        <v>9</v>
      </c>
      <c r="D21" s="20">
        <v>40</v>
      </c>
      <c r="F21" s="24">
        <f t="shared" si="0"/>
        <v>0</v>
      </c>
    </row>
    <row r="22" spans="1:6" x14ac:dyDescent="0.2">
      <c r="A22" s="22" t="s">
        <v>40</v>
      </c>
      <c r="B22" s="18" t="s">
        <v>41</v>
      </c>
      <c r="C22" s="19" t="s">
        <v>9</v>
      </c>
      <c r="D22" s="20">
        <v>40</v>
      </c>
      <c r="F22" s="24">
        <f t="shared" si="0"/>
        <v>0</v>
      </c>
    </row>
    <row r="23" spans="1:6" x14ac:dyDescent="0.2">
      <c r="A23" s="22" t="s">
        <v>42</v>
      </c>
      <c r="B23" s="18" t="s">
        <v>43</v>
      </c>
      <c r="C23" s="19" t="s">
        <v>44</v>
      </c>
      <c r="D23" s="20">
        <v>80</v>
      </c>
      <c r="F23" s="24">
        <f t="shared" si="0"/>
        <v>0</v>
      </c>
    </row>
    <row r="24" spans="1:6" x14ac:dyDescent="0.2">
      <c r="A24" s="22" t="s">
        <v>45</v>
      </c>
      <c r="B24" s="18" t="s">
        <v>46</v>
      </c>
      <c r="C24" s="19" t="s">
        <v>9</v>
      </c>
      <c r="D24" s="20">
        <v>32</v>
      </c>
      <c r="F24" s="24">
        <f t="shared" si="0"/>
        <v>0</v>
      </c>
    </row>
    <row r="25" spans="1:6" x14ac:dyDescent="0.2">
      <c r="A25" s="22" t="s">
        <v>47</v>
      </c>
      <c r="B25" s="18" t="s">
        <v>48</v>
      </c>
      <c r="C25" s="19" t="s">
        <v>9</v>
      </c>
      <c r="D25" s="20">
        <v>32</v>
      </c>
      <c r="F25" s="24">
        <f t="shared" si="0"/>
        <v>0</v>
      </c>
    </row>
    <row r="26" spans="1:6" x14ac:dyDescent="0.2">
      <c r="A26" s="22" t="s">
        <v>49</v>
      </c>
      <c r="B26" s="18" t="s">
        <v>50</v>
      </c>
      <c r="C26" s="19" t="s">
        <v>9</v>
      </c>
      <c r="D26" s="20">
        <v>32</v>
      </c>
      <c r="F26" s="24">
        <f t="shared" si="0"/>
        <v>0</v>
      </c>
    </row>
    <row r="27" spans="1:6" x14ac:dyDescent="0.2">
      <c r="A27" s="22" t="s">
        <v>51</v>
      </c>
      <c r="B27" s="18" t="s">
        <v>52</v>
      </c>
      <c r="C27" s="19" t="s">
        <v>9</v>
      </c>
      <c r="D27" s="20">
        <v>32</v>
      </c>
      <c r="F27" s="24">
        <f t="shared" si="0"/>
        <v>0</v>
      </c>
    </row>
    <row r="28" spans="1:6" x14ac:dyDescent="0.2">
      <c r="A28" s="22" t="s">
        <v>53</v>
      </c>
      <c r="B28" s="18" t="s">
        <v>54</v>
      </c>
      <c r="C28" s="19" t="s">
        <v>9</v>
      </c>
      <c r="D28" s="20">
        <v>32</v>
      </c>
      <c r="F28" s="24">
        <f t="shared" si="0"/>
        <v>0</v>
      </c>
    </row>
    <row r="29" spans="1:6" ht="25.5" x14ac:dyDescent="0.2">
      <c r="A29" s="22" t="s">
        <v>55</v>
      </c>
      <c r="B29" s="18" t="s">
        <v>56</v>
      </c>
      <c r="C29" s="19" t="s">
        <v>44</v>
      </c>
      <c r="D29" s="20">
        <v>80</v>
      </c>
      <c r="F29" s="24">
        <f t="shared" si="0"/>
        <v>0</v>
      </c>
    </row>
    <row r="30" spans="1:6" x14ac:dyDescent="0.2">
      <c r="A30" s="22" t="s">
        <v>57</v>
      </c>
      <c r="B30" s="25" t="s">
        <v>58</v>
      </c>
      <c r="C30" s="19" t="s">
        <v>9</v>
      </c>
      <c r="D30" s="20">
        <v>24</v>
      </c>
      <c r="F30" s="24">
        <f t="shared" si="0"/>
        <v>0</v>
      </c>
    </row>
    <row r="31" spans="1:6" x14ac:dyDescent="0.2">
      <c r="A31" s="22" t="s">
        <v>59</v>
      </c>
      <c r="B31" s="18" t="s">
        <v>60</v>
      </c>
      <c r="C31" s="19" t="s">
        <v>9</v>
      </c>
      <c r="D31" s="20">
        <v>24</v>
      </c>
      <c r="F31" s="24">
        <f t="shared" si="0"/>
        <v>0</v>
      </c>
    </row>
    <row r="32" spans="1:6" x14ac:dyDescent="0.2">
      <c r="A32" s="22" t="s">
        <v>61</v>
      </c>
      <c r="B32" s="18" t="s">
        <v>62</v>
      </c>
      <c r="C32" s="19" t="s">
        <v>9</v>
      </c>
      <c r="D32" s="20">
        <v>24</v>
      </c>
      <c r="F32" s="24">
        <f t="shared" si="0"/>
        <v>0</v>
      </c>
    </row>
    <row r="33" spans="1:6" x14ac:dyDescent="0.2">
      <c r="A33" s="22" t="s">
        <v>63</v>
      </c>
      <c r="B33" s="18" t="s">
        <v>64</v>
      </c>
      <c r="C33" s="19" t="s">
        <v>9</v>
      </c>
      <c r="D33" s="20">
        <v>30</v>
      </c>
      <c r="F33" s="24">
        <f t="shared" si="0"/>
        <v>0</v>
      </c>
    </row>
    <row r="34" spans="1:6" x14ac:dyDescent="0.2">
      <c r="A34" s="22" t="s">
        <v>65</v>
      </c>
      <c r="B34" s="18" t="s">
        <v>66</v>
      </c>
      <c r="C34" s="19" t="s">
        <v>9</v>
      </c>
      <c r="D34" s="20">
        <v>30</v>
      </c>
      <c r="F34" s="24">
        <f t="shared" si="0"/>
        <v>0</v>
      </c>
    </row>
    <row r="35" spans="1:6" x14ac:dyDescent="0.2">
      <c r="A35" s="22" t="s">
        <v>67</v>
      </c>
      <c r="B35" s="18" t="s">
        <v>68</v>
      </c>
      <c r="C35" s="19" t="s">
        <v>9</v>
      </c>
      <c r="D35" s="20">
        <v>30</v>
      </c>
      <c r="F35" s="24">
        <f t="shared" si="0"/>
        <v>0</v>
      </c>
    </row>
    <row r="36" spans="1:6" x14ac:dyDescent="0.2">
      <c r="A36" s="22" t="s">
        <v>69</v>
      </c>
      <c r="B36" s="18" t="s">
        <v>70</v>
      </c>
      <c r="C36" s="19" t="s">
        <v>9</v>
      </c>
      <c r="D36" s="20">
        <v>30</v>
      </c>
      <c r="F36" s="24">
        <f t="shared" si="0"/>
        <v>0</v>
      </c>
    </row>
    <row r="37" spans="1:6" x14ac:dyDescent="0.2">
      <c r="A37" s="22" t="s">
        <v>71</v>
      </c>
      <c r="B37" s="18" t="s">
        <v>72</v>
      </c>
      <c r="C37" s="19" t="s">
        <v>9</v>
      </c>
      <c r="D37" s="20">
        <v>30</v>
      </c>
      <c r="F37" s="24">
        <f t="shared" si="0"/>
        <v>0</v>
      </c>
    </row>
    <row r="38" spans="1:6" ht="13.5" thickBot="1" x14ac:dyDescent="0.25">
      <c r="A38" s="22"/>
      <c r="B38" s="18"/>
      <c r="C38" s="19"/>
      <c r="D38" s="20"/>
      <c r="F38" s="24"/>
    </row>
    <row r="39" spans="1:6" s="31" customFormat="1" ht="13.5" thickBot="1" x14ac:dyDescent="0.25">
      <c r="A39" s="26"/>
      <c r="B39" s="27" t="s">
        <v>73</v>
      </c>
      <c r="C39" s="28"/>
      <c r="D39" s="29"/>
      <c r="E39" s="135"/>
      <c r="F39" s="30">
        <f>SUBTOTAL(9,F6:F38)</f>
        <v>0</v>
      </c>
    </row>
    <row r="40" spans="1:6" x14ac:dyDescent="0.2">
      <c r="A40" s="22"/>
      <c r="B40" s="18"/>
      <c r="C40" s="19"/>
      <c r="D40" s="20"/>
      <c r="E40" s="136"/>
      <c r="F40" s="32"/>
    </row>
    <row r="41" spans="1:6" x14ac:dyDescent="0.2">
      <c r="A41" s="33" t="s">
        <v>74</v>
      </c>
      <c r="B41" s="34"/>
      <c r="C41" s="19"/>
      <c r="D41" s="20"/>
      <c r="E41" s="136"/>
      <c r="F41" s="32"/>
    </row>
    <row r="42" spans="1:6" x14ac:dyDescent="0.2">
      <c r="A42" s="22"/>
      <c r="B42" s="18"/>
      <c r="C42" s="19"/>
      <c r="D42" s="20"/>
      <c r="E42" s="136"/>
      <c r="F42" s="32"/>
    </row>
    <row r="43" spans="1:6" x14ac:dyDescent="0.2">
      <c r="A43" s="22"/>
      <c r="B43" s="35" t="s">
        <v>75</v>
      </c>
      <c r="C43" s="19"/>
      <c r="D43" s="20"/>
      <c r="E43" s="136"/>
      <c r="F43" s="32"/>
    </row>
    <row r="44" spans="1:6" x14ac:dyDescent="0.2">
      <c r="A44" s="22" t="s">
        <v>76</v>
      </c>
      <c r="B44" s="18" t="s">
        <v>77</v>
      </c>
      <c r="C44" s="19" t="s">
        <v>9</v>
      </c>
      <c r="D44" s="20">
        <v>40</v>
      </c>
      <c r="F44" s="21">
        <f>D44*E44</f>
        <v>0</v>
      </c>
    </row>
    <row r="45" spans="1:6" x14ac:dyDescent="0.2">
      <c r="A45" s="22" t="s">
        <v>78</v>
      </c>
      <c r="B45" s="18" t="s">
        <v>79</v>
      </c>
      <c r="C45" s="19" t="s">
        <v>80</v>
      </c>
      <c r="D45" s="20">
        <v>2</v>
      </c>
      <c r="F45" s="21">
        <f>D45*E45</f>
        <v>0</v>
      </c>
    </row>
    <row r="46" spans="1:6" x14ac:dyDescent="0.2">
      <c r="A46" s="22" t="s">
        <v>81</v>
      </c>
      <c r="B46" s="18" t="s">
        <v>82</v>
      </c>
      <c r="C46" s="19" t="s">
        <v>83</v>
      </c>
      <c r="D46" s="20">
        <v>1</v>
      </c>
      <c r="F46" s="21">
        <f>D46*E46</f>
        <v>0</v>
      </c>
    </row>
    <row r="47" spans="1:6" x14ac:dyDescent="0.2">
      <c r="A47" s="22"/>
      <c r="B47" s="35" t="s">
        <v>84</v>
      </c>
      <c r="C47" s="19"/>
      <c r="D47" s="20"/>
      <c r="F47" s="21"/>
    </row>
    <row r="48" spans="1:6" x14ac:dyDescent="0.2">
      <c r="A48" s="22" t="s">
        <v>85</v>
      </c>
      <c r="B48" s="18" t="s">
        <v>77</v>
      </c>
      <c r="C48" s="19" t="s">
        <v>9</v>
      </c>
      <c r="D48" s="20">
        <v>40</v>
      </c>
      <c r="F48" s="21">
        <f>D48*E48</f>
        <v>0</v>
      </c>
    </row>
    <row r="49" spans="1:6" x14ac:dyDescent="0.2">
      <c r="A49" s="22" t="s">
        <v>86</v>
      </c>
      <c r="B49" s="18" t="s">
        <v>79</v>
      </c>
      <c r="C49" s="19" t="s">
        <v>80</v>
      </c>
      <c r="D49" s="20">
        <v>2</v>
      </c>
      <c r="F49" s="21">
        <f>D49*E49</f>
        <v>0</v>
      </c>
    </row>
    <row r="50" spans="1:6" x14ac:dyDescent="0.2">
      <c r="A50" s="22" t="s">
        <v>87</v>
      </c>
      <c r="B50" s="18" t="s">
        <v>82</v>
      </c>
      <c r="C50" s="19" t="s">
        <v>83</v>
      </c>
      <c r="D50" s="20">
        <v>1</v>
      </c>
      <c r="F50" s="21">
        <f>D50*E50</f>
        <v>0</v>
      </c>
    </row>
    <row r="51" spans="1:6" x14ac:dyDescent="0.2">
      <c r="A51" s="22"/>
      <c r="B51" s="35" t="s">
        <v>88</v>
      </c>
      <c r="C51" s="19"/>
      <c r="D51" s="20"/>
      <c r="F51" s="21"/>
    </row>
    <row r="52" spans="1:6" x14ac:dyDescent="0.2">
      <c r="A52" s="22" t="s">
        <v>89</v>
      </c>
      <c r="B52" s="18" t="s">
        <v>77</v>
      </c>
      <c r="C52" s="19" t="s">
        <v>9</v>
      </c>
      <c r="D52" s="20">
        <v>40</v>
      </c>
      <c r="F52" s="21">
        <f>D52*E52</f>
        <v>0</v>
      </c>
    </row>
    <row r="53" spans="1:6" x14ac:dyDescent="0.2">
      <c r="A53" s="22" t="s">
        <v>90</v>
      </c>
      <c r="B53" s="18" t="s">
        <v>79</v>
      </c>
      <c r="C53" s="19" t="s">
        <v>80</v>
      </c>
      <c r="D53" s="20">
        <v>2</v>
      </c>
      <c r="F53" s="21">
        <f>D53*E53</f>
        <v>0</v>
      </c>
    </row>
    <row r="54" spans="1:6" x14ac:dyDescent="0.2">
      <c r="A54" s="22" t="s">
        <v>91</v>
      </c>
      <c r="B54" s="18" t="s">
        <v>82</v>
      </c>
      <c r="C54" s="19" t="s">
        <v>83</v>
      </c>
      <c r="D54" s="20">
        <v>1</v>
      </c>
      <c r="F54" s="21">
        <f>D54*E54</f>
        <v>0</v>
      </c>
    </row>
    <row r="55" spans="1:6" x14ac:dyDescent="0.2">
      <c r="A55" s="22"/>
      <c r="B55" s="35" t="s">
        <v>92</v>
      </c>
      <c r="C55" s="19"/>
      <c r="D55" s="20"/>
      <c r="F55" s="21"/>
    </row>
    <row r="56" spans="1:6" x14ac:dyDescent="0.2">
      <c r="A56" s="22" t="s">
        <v>93</v>
      </c>
      <c r="B56" s="18" t="s">
        <v>94</v>
      </c>
      <c r="C56" s="19" t="s">
        <v>9</v>
      </c>
      <c r="D56" s="20">
        <v>80</v>
      </c>
      <c r="F56" s="21">
        <f>D56*E56</f>
        <v>0</v>
      </c>
    </row>
    <row r="57" spans="1:6" x14ac:dyDescent="0.2">
      <c r="A57" s="22" t="s">
        <v>95</v>
      </c>
      <c r="B57" s="18" t="s">
        <v>77</v>
      </c>
      <c r="C57" s="19" t="s">
        <v>9</v>
      </c>
      <c r="D57" s="20">
        <v>80</v>
      </c>
      <c r="F57" s="21">
        <f>D57*E57</f>
        <v>0</v>
      </c>
    </row>
    <row r="58" spans="1:6" x14ac:dyDescent="0.2">
      <c r="A58" s="22" t="s">
        <v>96</v>
      </c>
      <c r="B58" s="18" t="s">
        <v>79</v>
      </c>
      <c r="C58" s="19" t="s">
        <v>80</v>
      </c>
      <c r="D58" s="20">
        <v>4</v>
      </c>
      <c r="F58" s="21">
        <f>D58*E58</f>
        <v>0</v>
      </c>
    </row>
    <row r="59" spans="1:6" x14ac:dyDescent="0.2">
      <c r="A59" s="22" t="s">
        <v>97</v>
      </c>
      <c r="B59" s="18" t="s">
        <v>82</v>
      </c>
      <c r="C59" s="19" t="s">
        <v>83</v>
      </c>
      <c r="D59" s="20">
        <v>1</v>
      </c>
      <c r="F59" s="21">
        <f>D59*E59</f>
        <v>0</v>
      </c>
    </row>
    <row r="60" spans="1:6" x14ac:dyDescent="0.2">
      <c r="A60" s="22"/>
      <c r="B60" s="35" t="s">
        <v>98</v>
      </c>
      <c r="C60" s="19"/>
      <c r="D60" s="20"/>
      <c r="F60" s="21"/>
    </row>
    <row r="61" spans="1:6" x14ac:dyDescent="0.2">
      <c r="A61" s="22" t="s">
        <v>99</v>
      </c>
      <c r="B61" s="18" t="s">
        <v>94</v>
      </c>
      <c r="C61" s="19" t="s">
        <v>9</v>
      </c>
      <c r="D61" s="20">
        <v>80</v>
      </c>
      <c r="F61" s="21">
        <f>D61*E61</f>
        <v>0</v>
      </c>
    </row>
    <row r="62" spans="1:6" x14ac:dyDescent="0.2">
      <c r="A62" s="22" t="s">
        <v>100</v>
      </c>
      <c r="B62" s="18" t="s">
        <v>77</v>
      </c>
      <c r="C62" s="19" t="s">
        <v>9</v>
      </c>
      <c r="D62" s="20">
        <v>80</v>
      </c>
      <c r="F62" s="21">
        <f>D62*E62</f>
        <v>0</v>
      </c>
    </row>
    <row r="63" spans="1:6" x14ac:dyDescent="0.2">
      <c r="A63" s="22" t="s">
        <v>101</v>
      </c>
      <c r="B63" s="18" t="s">
        <v>79</v>
      </c>
      <c r="C63" s="19" t="s">
        <v>80</v>
      </c>
      <c r="D63" s="20">
        <v>4</v>
      </c>
      <c r="F63" s="21">
        <f>D63*E63</f>
        <v>0</v>
      </c>
    </row>
    <row r="64" spans="1:6" x14ac:dyDescent="0.2">
      <c r="A64" s="22" t="s">
        <v>102</v>
      </c>
      <c r="B64" s="18" t="s">
        <v>82</v>
      </c>
      <c r="C64" s="19" t="s">
        <v>83</v>
      </c>
      <c r="D64" s="20">
        <v>1</v>
      </c>
      <c r="F64" s="21">
        <f>D64*E64</f>
        <v>0</v>
      </c>
    </row>
    <row r="65" spans="1:6" x14ac:dyDescent="0.2">
      <c r="A65" s="22"/>
      <c r="B65" s="35" t="s">
        <v>103</v>
      </c>
      <c r="C65" s="19"/>
      <c r="D65" s="20"/>
      <c r="F65" s="21"/>
    </row>
    <row r="66" spans="1:6" x14ac:dyDescent="0.2">
      <c r="A66" s="22" t="s">
        <v>104</v>
      </c>
      <c r="B66" s="18" t="s">
        <v>94</v>
      </c>
      <c r="C66" s="19" t="s">
        <v>9</v>
      </c>
      <c r="D66" s="20">
        <v>80</v>
      </c>
      <c r="F66" s="21">
        <f>D66*E66</f>
        <v>0</v>
      </c>
    </row>
    <row r="67" spans="1:6" x14ac:dyDescent="0.2">
      <c r="A67" s="22" t="s">
        <v>105</v>
      </c>
      <c r="B67" s="18" t="s">
        <v>106</v>
      </c>
      <c r="C67" s="19" t="s">
        <v>9</v>
      </c>
      <c r="D67" s="20">
        <v>80</v>
      </c>
      <c r="F67" s="21">
        <f>D67*E67</f>
        <v>0</v>
      </c>
    </row>
    <row r="68" spans="1:6" x14ac:dyDescent="0.2">
      <c r="A68" s="22" t="s">
        <v>107</v>
      </c>
      <c r="B68" s="18" t="s">
        <v>82</v>
      </c>
      <c r="C68" s="19" t="s">
        <v>83</v>
      </c>
      <c r="D68" s="20">
        <v>1</v>
      </c>
      <c r="F68" s="21">
        <f>D68*E68</f>
        <v>0</v>
      </c>
    </row>
    <row r="69" spans="1:6" x14ac:dyDescent="0.2">
      <c r="A69" s="22"/>
      <c r="B69" s="35" t="s">
        <v>108</v>
      </c>
      <c r="C69" s="19"/>
      <c r="D69" s="20"/>
      <c r="F69" s="21"/>
    </row>
    <row r="70" spans="1:6" x14ac:dyDescent="0.2">
      <c r="A70" s="22" t="s">
        <v>109</v>
      </c>
      <c r="B70" s="18" t="s">
        <v>94</v>
      </c>
      <c r="C70" s="19" t="s">
        <v>9</v>
      </c>
      <c r="D70" s="20">
        <v>80</v>
      </c>
      <c r="F70" s="21">
        <f>D70*E70</f>
        <v>0</v>
      </c>
    </row>
    <row r="71" spans="1:6" x14ac:dyDescent="0.2">
      <c r="A71" s="22" t="s">
        <v>110</v>
      </c>
      <c r="B71" s="18" t="s">
        <v>106</v>
      </c>
      <c r="C71" s="19" t="s">
        <v>9</v>
      </c>
      <c r="D71" s="20">
        <v>80</v>
      </c>
      <c r="F71" s="21">
        <f>D71*E71</f>
        <v>0</v>
      </c>
    </row>
    <row r="72" spans="1:6" x14ac:dyDescent="0.2">
      <c r="A72" s="22" t="s">
        <v>111</v>
      </c>
      <c r="B72" s="18" t="s">
        <v>82</v>
      </c>
      <c r="C72" s="19" t="s">
        <v>83</v>
      </c>
      <c r="D72" s="20">
        <v>1</v>
      </c>
      <c r="F72" s="21">
        <f>D72*E72</f>
        <v>0</v>
      </c>
    </row>
    <row r="73" spans="1:6" x14ac:dyDescent="0.2">
      <c r="A73" s="22"/>
      <c r="B73" s="35" t="s">
        <v>112</v>
      </c>
      <c r="C73" s="19"/>
      <c r="D73" s="20"/>
      <c r="F73" s="21"/>
    </row>
    <row r="74" spans="1:6" x14ac:dyDescent="0.2">
      <c r="A74" s="22" t="s">
        <v>113</v>
      </c>
      <c r="B74" s="18" t="s">
        <v>94</v>
      </c>
      <c r="C74" s="19" t="s">
        <v>9</v>
      </c>
      <c r="D74" s="20">
        <v>80</v>
      </c>
      <c r="F74" s="21">
        <f>D74*E74</f>
        <v>0</v>
      </c>
    </row>
    <row r="75" spans="1:6" x14ac:dyDescent="0.2">
      <c r="A75" s="22" t="s">
        <v>114</v>
      </c>
      <c r="B75" s="18" t="s">
        <v>106</v>
      </c>
      <c r="C75" s="19" t="s">
        <v>9</v>
      </c>
      <c r="D75" s="20">
        <v>80</v>
      </c>
      <c r="F75" s="21">
        <f>D75*E75</f>
        <v>0</v>
      </c>
    </row>
    <row r="76" spans="1:6" x14ac:dyDescent="0.2">
      <c r="A76" s="22" t="s">
        <v>115</v>
      </c>
      <c r="B76" s="18" t="s">
        <v>82</v>
      </c>
      <c r="C76" s="19" t="s">
        <v>83</v>
      </c>
      <c r="D76" s="20">
        <v>1</v>
      </c>
      <c r="F76" s="21">
        <f>D76*E76</f>
        <v>0</v>
      </c>
    </row>
    <row r="77" spans="1:6" x14ac:dyDescent="0.2">
      <c r="A77" s="22"/>
      <c r="B77" s="35" t="s">
        <v>116</v>
      </c>
      <c r="C77" s="19"/>
      <c r="D77" s="20"/>
      <c r="F77" s="21"/>
    </row>
    <row r="78" spans="1:6" x14ac:dyDescent="0.2">
      <c r="A78" s="22" t="s">
        <v>117</v>
      </c>
      <c r="B78" s="18" t="s">
        <v>94</v>
      </c>
      <c r="C78" s="19" t="s">
        <v>9</v>
      </c>
      <c r="D78" s="20">
        <v>80</v>
      </c>
      <c r="F78" s="21">
        <f>D78*E78</f>
        <v>0</v>
      </c>
    </row>
    <row r="79" spans="1:6" x14ac:dyDescent="0.2">
      <c r="A79" s="22" t="s">
        <v>118</v>
      </c>
      <c r="B79" s="18" t="s">
        <v>106</v>
      </c>
      <c r="C79" s="19" t="s">
        <v>9</v>
      </c>
      <c r="D79" s="20">
        <v>80</v>
      </c>
      <c r="F79" s="21">
        <f>D79*E79</f>
        <v>0</v>
      </c>
    </row>
    <row r="80" spans="1:6" x14ac:dyDescent="0.2">
      <c r="A80" s="22" t="s">
        <v>119</v>
      </c>
      <c r="B80" s="18" t="s">
        <v>82</v>
      </c>
      <c r="C80" s="19" t="s">
        <v>83</v>
      </c>
      <c r="D80" s="20">
        <v>1</v>
      </c>
      <c r="F80" s="21">
        <f>D80*E80</f>
        <v>0</v>
      </c>
    </row>
    <row r="81" spans="1:6" x14ac:dyDescent="0.2">
      <c r="A81" s="22"/>
      <c r="B81" s="35" t="s">
        <v>120</v>
      </c>
      <c r="C81" s="19"/>
      <c r="D81" s="20"/>
      <c r="F81" s="21"/>
    </row>
    <row r="82" spans="1:6" x14ac:dyDescent="0.2">
      <c r="A82" s="22" t="s">
        <v>121</v>
      </c>
      <c r="B82" s="18" t="s">
        <v>94</v>
      </c>
      <c r="C82" s="19" t="s">
        <v>9</v>
      </c>
      <c r="D82" s="20">
        <v>400</v>
      </c>
      <c r="F82" s="21">
        <f>D82*E82</f>
        <v>0</v>
      </c>
    </row>
    <row r="83" spans="1:6" x14ac:dyDescent="0.2">
      <c r="A83" s="22" t="s">
        <v>122</v>
      </c>
      <c r="B83" s="18" t="s">
        <v>106</v>
      </c>
      <c r="C83" s="19" t="s">
        <v>9</v>
      </c>
      <c r="D83" s="20">
        <v>400</v>
      </c>
      <c r="F83" s="21">
        <f>D83*E83</f>
        <v>0</v>
      </c>
    </row>
    <row r="84" spans="1:6" x14ac:dyDescent="0.2">
      <c r="A84" s="22" t="s">
        <v>123</v>
      </c>
      <c r="B84" s="18" t="s">
        <v>82</v>
      </c>
      <c r="C84" s="19" t="s">
        <v>83</v>
      </c>
      <c r="D84" s="20">
        <v>1</v>
      </c>
      <c r="F84" s="21">
        <f>D84*E84</f>
        <v>0</v>
      </c>
    </row>
    <row r="85" spans="1:6" x14ac:dyDescent="0.2">
      <c r="A85" s="22"/>
      <c r="B85" s="35" t="s">
        <v>124</v>
      </c>
      <c r="C85" s="19"/>
      <c r="D85" s="20"/>
      <c r="F85" s="21"/>
    </row>
    <row r="86" spans="1:6" x14ac:dyDescent="0.2">
      <c r="A86" s="22" t="s">
        <v>125</v>
      </c>
      <c r="B86" s="18" t="s">
        <v>94</v>
      </c>
      <c r="C86" s="19" t="s">
        <v>9</v>
      </c>
      <c r="D86" s="20">
        <v>400</v>
      </c>
      <c r="F86" s="21">
        <f>D86*E86</f>
        <v>0</v>
      </c>
    </row>
    <row r="87" spans="1:6" x14ac:dyDescent="0.2">
      <c r="A87" s="22" t="s">
        <v>126</v>
      </c>
      <c r="B87" s="18" t="s">
        <v>106</v>
      </c>
      <c r="C87" s="19" t="s">
        <v>9</v>
      </c>
      <c r="D87" s="20">
        <v>400</v>
      </c>
      <c r="F87" s="21">
        <f>D87*E87</f>
        <v>0</v>
      </c>
    </row>
    <row r="88" spans="1:6" x14ac:dyDescent="0.2">
      <c r="A88" s="22" t="s">
        <v>127</v>
      </c>
      <c r="B88" s="18" t="s">
        <v>82</v>
      </c>
      <c r="C88" s="19" t="s">
        <v>83</v>
      </c>
      <c r="D88" s="20">
        <v>1</v>
      </c>
      <c r="F88" s="21">
        <f>D88*E88</f>
        <v>0</v>
      </c>
    </row>
    <row r="89" spans="1:6" x14ac:dyDescent="0.2">
      <c r="A89" s="22"/>
      <c r="B89" s="35" t="s">
        <v>128</v>
      </c>
      <c r="C89" s="19"/>
      <c r="D89" s="20"/>
      <c r="F89" s="21"/>
    </row>
    <row r="90" spans="1:6" x14ac:dyDescent="0.2">
      <c r="A90" s="22" t="s">
        <v>129</v>
      </c>
      <c r="B90" s="18" t="s">
        <v>94</v>
      </c>
      <c r="C90" s="19" t="s">
        <v>9</v>
      </c>
      <c r="D90" s="20">
        <v>8</v>
      </c>
      <c r="F90" s="21">
        <f>D90*E90</f>
        <v>0</v>
      </c>
    </row>
    <row r="91" spans="1:6" x14ac:dyDescent="0.2">
      <c r="A91" s="22" t="s">
        <v>130</v>
      </c>
      <c r="B91" s="18" t="s">
        <v>106</v>
      </c>
      <c r="C91" s="19" t="s">
        <v>9</v>
      </c>
      <c r="D91" s="20">
        <v>400</v>
      </c>
      <c r="F91" s="21">
        <f>D91*E91</f>
        <v>0</v>
      </c>
    </row>
    <row r="92" spans="1:6" x14ac:dyDescent="0.2">
      <c r="A92" s="22"/>
      <c r="B92" s="36" t="s">
        <v>131</v>
      </c>
      <c r="C92" s="19"/>
      <c r="D92" s="20"/>
      <c r="F92" s="21"/>
    </row>
    <row r="93" spans="1:6" x14ac:dyDescent="0.2">
      <c r="A93" s="22" t="s">
        <v>132</v>
      </c>
      <c r="B93" s="18" t="s">
        <v>94</v>
      </c>
      <c r="C93" s="19" t="s">
        <v>9</v>
      </c>
      <c r="D93" s="20">
        <v>80</v>
      </c>
      <c r="F93" s="21">
        <f>D93*E93</f>
        <v>0</v>
      </c>
    </row>
    <row r="94" spans="1:6" x14ac:dyDescent="0.2">
      <c r="A94" s="22" t="s">
        <v>133</v>
      </c>
      <c r="B94" s="18" t="s">
        <v>106</v>
      </c>
      <c r="C94" s="19" t="s">
        <v>9</v>
      </c>
      <c r="D94" s="20">
        <v>80</v>
      </c>
      <c r="F94" s="21">
        <f>D94*E94</f>
        <v>0</v>
      </c>
    </row>
    <row r="95" spans="1:6" x14ac:dyDescent="0.2">
      <c r="A95" s="22"/>
      <c r="B95" s="35" t="s">
        <v>134</v>
      </c>
      <c r="C95" s="19"/>
      <c r="D95" s="20"/>
      <c r="F95" s="21"/>
    </row>
    <row r="96" spans="1:6" x14ac:dyDescent="0.2">
      <c r="A96" s="22" t="s">
        <v>135</v>
      </c>
      <c r="B96" s="18" t="s">
        <v>94</v>
      </c>
      <c r="C96" s="19" t="s">
        <v>9</v>
      </c>
      <c r="D96" s="20">
        <v>100</v>
      </c>
      <c r="F96" s="21">
        <f>D96*E96</f>
        <v>0</v>
      </c>
    </row>
    <row r="97" spans="1:6" x14ac:dyDescent="0.2">
      <c r="A97" s="22" t="s">
        <v>136</v>
      </c>
      <c r="B97" s="18" t="s">
        <v>106</v>
      </c>
      <c r="C97" s="19" t="s">
        <v>9</v>
      </c>
      <c r="D97" s="20">
        <v>100</v>
      </c>
      <c r="F97" s="21">
        <f>D97*E97</f>
        <v>0</v>
      </c>
    </row>
    <row r="98" spans="1:6" x14ac:dyDescent="0.2">
      <c r="A98" s="22"/>
      <c r="B98" s="36" t="s">
        <v>137</v>
      </c>
      <c r="C98" s="19"/>
      <c r="D98" s="20"/>
      <c r="F98" s="21"/>
    </row>
    <row r="99" spans="1:6" x14ac:dyDescent="0.2">
      <c r="A99" s="22" t="s">
        <v>138</v>
      </c>
      <c r="B99" s="18" t="s">
        <v>94</v>
      </c>
      <c r="C99" s="19" t="s">
        <v>9</v>
      </c>
      <c r="D99" s="20">
        <v>100</v>
      </c>
      <c r="F99" s="21">
        <f>D99*E99</f>
        <v>0</v>
      </c>
    </row>
    <row r="100" spans="1:6" x14ac:dyDescent="0.2">
      <c r="A100" s="22" t="s">
        <v>139</v>
      </c>
      <c r="B100" s="18" t="s">
        <v>106</v>
      </c>
      <c r="C100" s="19" t="s">
        <v>9</v>
      </c>
      <c r="D100" s="20">
        <v>100</v>
      </c>
      <c r="F100" s="21">
        <f>D100*E100</f>
        <v>0</v>
      </c>
    </row>
    <row r="101" spans="1:6" x14ac:dyDescent="0.2">
      <c r="A101" s="22"/>
      <c r="B101" s="37" t="s">
        <v>140</v>
      </c>
      <c r="C101" s="19"/>
      <c r="D101" s="20"/>
      <c r="F101" s="21"/>
    </row>
    <row r="102" spans="1:6" x14ac:dyDescent="0.2">
      <c r="A102" s="22"/>
      <c r="B102" s="37" t="s">
        <v>140</v>
      </c>
      <c r="C102" s="19"/>
      <c r="D102" s="20"/>
      <c r="F102" s="21"/>
    </row>
    <row r="103" spans="1:6" x14ac:dyDescent="0.2">
      <c r="A103" s="22"/>
      <c r="B103" s="37" t="s">
        <v>141</v>
      </c>
      <c r="C103" s="19"/>
      <c r="D103" s="20"/>
      <c r="F103" s="21"/>
    </row>
    <row r="104" spans="1:6" x14ac:dyDescent="0.2">
      <c r="A104" s="22"/>
      <c r="B104" s="37" t="s">
        <v>141</v>
      </c>
      <c r="C104" s="19"/>
      <c r="D104" s="20"/>
      <c r="F104" s="21"/>
    </row>
    <row r="105" spans="1:6" x14ac:dyDescent="0.2">
      <c r="A105" s="22"/>
      <c r="B105" s="37" t="s">
        <v>142</v>
      </c>
      <c r="C105" s="19"/>
      <c r="D105" s="20"/>
      <c r="F105" s="21"/>
    </row>
    <row r="106" spans="1:6" x14ac:dyDescent="0.2">
      <c r="A106" s="22"/>
      <c r="B106" s="37" t="s">
        <v>142</v>
      </c>
      <c r="C106" s="19"/>
      <c r="D106" s="20"/>
      <c r="F106" s="21"/>
    </row>
    <row r="107" spans="1:6" x14ac:dyDescent="0.2">
      <c r="A107" s="22"/>
      <c r="B107" s="37" t="s">
        <v>143</v>
      </c>
      <c r="C107" s="19"/>
      <c r="D107" s="20"/>
      <c r="F107" s="21"/>
    </row>
    <row r="108" spans="1:6" x14ac:dyDescent="0.2">
      <c r="A108" s="22"/>
      <c r="B108" s="37" t="s">
        <v>143</v>
      </c>
      <c r="C108" s="19"/>
      <c r="D108" s="20"/>
      <c r="E108" s="136"/>
      <c r="F108" s="21"/>
    </row>
    <row r="109" spans="1:6" ht="13.5" thickBot="1" x14ac:dyDescent="0.25">
      <c r="A109" s="38"/>
      <c r="B109" s="37"/>
      <c r="C109" s="19"/>
      <c r="D109" s="20"/>
      <c r="E109" s="136"/>
      <c r="F109" s="21"/>
    </row>
    <row r="110" spans="1:6" ht="13.5" thickBot="1" x14ac:dyDescent="0.25">
      <c r="A110" s="26"/>
      <c r="B110" s="39" t="s">
        <v>144</v>
      </c>
      <c r="C110" s="28"/>
      <c r="D110" s="29"/>
      <c r="E110" s="137"/>
      <c r="F110" s="41">
        <f>SUBTOTAL(9,F44:F109)</f>
        <v>0</v>
      </c>
    </row>
    <row r="111" spans="1:6" x14ac:dyDescent="0.2">
      <c r="A111" s="22"/>
      <c r="B111" s="18"/>
      <c r="C111" s="19"/>
      <c r="D111" s="20"/>
      <c r="E111" s="136"/>
      <c r="F111" s="32"/>
    </row>
    <row r="112" spans="1:6" x14ac:dyDescent="0.2">
      <c r="A112" s="33" t="s">
        <v>145</v>
      </c>
      <c r="B112" s="34"/>
      <c r="C112" s="19"/>
      <c r="D112" s="20"/>
      <c r="E112" s="136"/>
      <c r="F112" s="32"/>
    </row>
    <row r="113" spans="1:6" x14ac:dyDescent="0.2">
      <c r="A113" s="22"/>
      <c r="B113" s="18"/>
      <c r="C113" s="19"/>
      <c r="D113" s="20"/>
      <c r="E113" s="136"/>
      <c r="F113" s="32"/>
    </row>
    <row r="114" spans="1:6" ht="25.5" x14ac:dyDescent="0.2">
      <c r="A114" s="22" t="s">
        <v>146</v>
      </c>
      <c r="B114" s="18" t="s">
        <v>147</v>
      </c>
      <c r="C114" s="19" t="s">
        <v>9</v>
      </c>
      <c r="D114" s="20">
        <v>40</v>
      </c>
      <c r="F114" s="21">
        <f t="shared" ref="F114:F126" si="1">D114*E114</f>
        <v>0</v>
      </c>
    </row>
    <row r="115" spans="1:6" ht="25.5" x14ac:dyDescent="0.2">
      <c r="A115" s="22" t="s">
        <v>148</v>
      </c>
      <c r="B115" s="18" t="s">
        <v>149</v>
      </c>
      <c r="C115" s="19" t="s">
        <v>9</v>
      </c>
      <c r="D115" s="20">
        <v>80</v>
      </c>
      <c r="F115" s="21">
        <f t="shared" si="1"/>
        <v>0</v>
      </c>
    </row>
    <row r="116" spans="1:6" ht="25.5" x14ac:dyDescent="0.2">
      <c r="A116" s="22" t="s">
        <v>150</v>
      </c>
      <c r="B116" s="18" t="s">
        <v>151</v>
      </c>
      <c r="C116" s="19" t="s">
        <v>152</v>
      </c>
      <c r="D116" s="20">
        <v>8</v>
      </c>
      <c r="F116" s="21">
        <f t="shared" si="1"/>
        <v>0</v>
      </c>
    </row>
    <row r="117" spans="1:6" ht="25.5" x14ac:dyDescent="0.2">
      <c r="A117" s="22" t="s">
        <v>153</v>
      </c>
      <c r="B117" s="18" t="s">
        <v>154</v>
      </c>
      <c r="C117" s="19" t="s">
        <v>80</v>
      </c>
      <c r="D117" s="20">
        <v>2</v>
      </c>
      <c r="F117" s="21">
        <f t="shared" si="1"/>
        <v>0</v>
      </c>
    </row>
    <row r="118" spans="1:6" ht="25.5" x14ac:dyDescent="0.2">
      <c r="A118" s="22" t="s">
        <v>155</v>
      </c>
      <c r="B118" s="18" t="s">
        <v>156</v>
      </c>
      <c r="C118" s="19" t="s">
        <v>80</v>
      </c>
      <c r="D118" s="20">
        <v>1</v>
      </c>
      <c r="F118" s="21">
        <f t="shared" si="1"/>
        <v>0</v>
      </c>
    </row>
    <row r="119" spans="1:6" ht="25.5" x14ac:dyDescent="0.2">
      <c r="A119" s="22" t="s">
        <v>157</v>
      </c>
      <c r="B119" s="18" t="s">
        <v>158</v>
      </c>
      <c r="C119" s="19" t="s">
        <v>80</v>
      </c>
      <c r="D119" s="20">
        <v>1</v>
      </c>
      <c r="F119" s="21">
        <f t="shared" si="1"/>
        <v>0</v>
      </c>
    </row>
    <row r="120" spans="1:6" ht="25.5" x14ac:dyDescent="0.2">
      <c r="A120" s="22" t="s">
        <v>159</v>
      </c>
      <c r="B120" s="18" t="s">
        <v>160</v>
      </c>
      <c r="C120" s="19" t="s">
        <v>80</v>
      </c>
      <c r="D120" s="20">
        <v>1</v>
      </c>
      <c r="F120" s="21">
        <f t="shared" si="1"/>
        <v>0</v>
      </c>
    </row>
    <row r="121" spans="1:6" ht="25.5" x14ac:dyDescent="0.2">
      <c r="A121" s="22" t="s">
        <v>161</v>
      </c>
      <c r="B121" s="18" t="s">
        <v>162</v>
      </c>
      <c r="C121" s="19" t="s">
        <v>80</v>
      </c>
      <c r="D121" s="20">
        <v>1</v>
      </c>
      <c r="F121" s="21">
        <f t="shared" si="1"/>
        <v>0</v>
      </c>
    </row>
    <row r="122" spans="1:6" ht="25.5" x14ac:dyDescent="0.2">
      <c r="A122" s="22" t="s">
        <v>163</v>
      </c>
      <c r="B122" s="18" t="s">
        <v>164</v>
      </c>
      <c r="C122" s="19" t="s">
        <v>80</v>
      </c>
      <c r="D122" s="20">
        <v>1</v>
      </c>
      <c r="F122" s="21">
        <f t="shared" si="1"/>
        <v>0</v>
      </c>
    </row>
    <row r="123" spans="1:6" ht="25.5" x14ac:dyDescent="0.2">
      <c r="A123" s="22" t="s">
        <v>165</v>
      </c>
      <c r="B123" s="18" t="s">
        <v>166</v>
      </c>
      <c r="C123" s="19" t="s">
        <v>80</v>
      </c>
      <c r="D123" s="20">
        <v>1</v>
      </c>
      <c r="F123" s="21">
        <f t="shared" si="1"/>
        <v>0</v>
      </c>
    </row>
    <row r="124" spans="1:6" x14ac:dyDescent="0.2">
      <c r="A124" s="22" t="s">
        <v>167</v>
      </c>
      <c r="B124" s="18" t="s">
        <v>168</v>
      </c>
      <c r="C124" s="19" t="s">
        <v>169</v>
      </c>
      <c r="D124" s="20">
        <v>16</v>
      </c>
      <c r="F124" s="21">
        <f t="shared" si="1"/>
        <v>0</v>
      </c>
    </row>
    <row r="125" spans="1:6" ht="25.5" x14ac:dyDescent="0.2">
      <c r="A125" s="22" t="s">
        <v>170</v>
      </c>
      <c r="B125" s="18" t="s">
        <v>171</v>
      </c>
      <c r="C125" s="19" t="s">
        <v>80</v>
      </c>
      <c r="D125" s="20">
        <v>4</v>
      </c>
      <c r="F125" s="21">
        <f t="shared" si="1"/>
        <v>0</v>
      </c>
    </row>
    <row r="126" spans="1:6" ht="25.5" x14ac:dyDescent="0.2">
      <c r="A126" s="22" t="s">
        <v>172</v>
      </c>
      <c r="B126" s="18" t="s">
        <v>173</v>
      </c>
      <c r="C126" s="19" t="s">
        <v>80</v>
      </c>
      <c r="D126" s="20">
        <v>4</v>
      </c>
      <c r="F126" s="21">
        <f t="shared" si="1"/>
        <v>0</v>
      </c>
    </row>
    <row r="127" spans="1:6" ht="13.5" thickBot="1" x14ac:dyDescent="0.25">
      <c r="A127" s="38"/>
      <c r="B127" s="18"/>
      <c r="C127" s="19"/>
      <c r="D127" s="20"/>
      <c r="E127" s="136"/>
      <c r="F127" s="32"/>
    </row>
    <row r="128" spans="1:6" ht="13.5" thickBot="1" x14ac:dyDescent="0.25">
      <c r="A128" s="26"/>
      <c r="B128" s="39" t="s">
        <v>174</v>
      </c>
      <c r="C128" s="28"/>
      <c r="D128" s="29"/>
      <c r="E128" s="137"/>
      <c r="F128" s="42">
        <f>SUBTOTAL(9,F114:F127)</f>
        <v>0</v>
      </c>
    </row>
    <row r="129" spans="1:6" x14ac:dyDescent="0.2">
      <c r="A129" s="22"/>
      <c r="B129" s="18"/>
      <c r="C129" s="19"/>
      <c r="D129" s="20"/>
      <c r="E129" s="136"/>
      <c r="F129" s="32"/>
    </row>
    <row r="130" spans="1:6" x14ac:dyDescent="0.2">
      <c r="A130" s="33" t="s">
        <v>175</v>
      </c>
      <c r="B130" s="34"/>
      <c r="C130" s="19"/>
      <c r="D130" s="20"/>
      <c r="E130" s="136"/>
      <c r="F130" s="32"/>
    </row>
    <row r="131" spans="1:6" x14ac:dyDescent="0.2">
      <c r="A131" s="22"/>
      <c r="B131" s="18"/>
      <c r="C131" s="19"/>
      <c r="D131" s="20"/>
      <c r="E131" s="136"/>
      <c r="F131" s="32"/>
    </row>
    <row r="132" spans="1:6" x14ac:dyDescent="0.2">
      <c r="A132" s="22" t="s">
        <v>176</v>
      </c>
      <c r="B132" s="18" t="s">
        <v>177</v>
      </c>
      <c r="C132" s="19" t="s">
        <v>178</v>
      </c>
      <c r="D132" s="20">
        <v>300</v>
      </c>
      <c r="F132" s="21">
        <f t="shared" ref="F132:F138" si="2">D132*E132</f>
        <v>0</v>
      </c>
    </row>
    <row r="133" spans="1:6" x14ac:dyDescent="0.2">
      <c r="A133" s="22" t="s">
        <v>179</v>
      </c>
      <c r="B133" s="18" t="s">
        <v>180</v>
      </c>
      <c r="C133" s="19" t="s">
        <v>178</v>
      </c>
      <c r="D133" s="20">
        <v>300</v>
      </c>
      <c r="F133" s="21">
        <f t="shared" si="2"/>
        <v>0</v>
      </c>
    </row>
    <row r="134" spans="1:6" ht="25.5" x14ac:dyDescent="0.2">
      <c r="A134" s="22" t="s">
        <v>181</v>
      </c>
      <c r="B134" s="18" t="s">
        <v>182</v>
      </c>
      <c r="C134" s="19" t="s">
        <v>183</v>
      </c>
      <c r="D134" s="20">
        <v>7</v>
      </c>
      <c r="F134" s="21">
        <f t="shared" si="2"/>
        <v>0</v>
      </c>
    </row>
    <row r="135" spans="1:6" x14ac:dyDescent="0.2">
      <c r="A135" s="22" t="s">
        <v>184</v>
      </c>
      <c r="B135" s="18" t="s">
        <v>185</v>
      </c>
      <c r="C135" s="19" t="s">
        <v>183</v>
      </c>
      <c r="D135" s="20">
        <v>5</v>
      </c>
      <c r="F135" s="21">
        <f t="shared" si="2"/>
        <v>0</v>
      </c>
    </row>
    <row r="136" spans="1:6" x14ac:dyDescent="0.2">
      <c r="A136" s="22" t="s">
        <v>186</v>
      </c>
      <c r="B136" s="18" t="s">
        <v>187</v>
      </c>
      <c r="C136" s="19" t="s">
        <v>178</v>
      </c>
      <c r="D136" s="20">
        <v>8</v>
      </c>
      <c r="F136" s="21">
        <f t="shared" si="2"/>
        <v>0</v>
      </c>
    </row>
    <row r="137" spans="1:6" x14ac:dyDescent="0.2">
      <c r="A137" s="22" t="s">
        <v>188</v>
      </c>
      <c r="B137" s="18" t="s">
        <v>189</v>
      </c>
      <c r="C137" s="19" t="s">
        <v>83</v>
      </c>
      <c r="D137" s="20">
        <v>1</v>
      </c>
      <c r="F137" s="21">
        <f t="shared" si="2"/>
        <v>0</v>
      </c>
    </row>
    <row r="138" spans="1:6" x14ac:dyDescent="0.2">
      <c r="A138" s="22" t="s">
        <v>190</v>
      </c>
      <c r="B138" s="18" t="s">
        <v>191</v>
      </c>
      <c r="C138" s="19" t="s">
        <v>192</v>
      </c>
      <c r="D138" s="20">
        <v>8</v>
      </c>
      <c r="F138" s="21">
        <f t="shared" si="2"/>
        <v>0</v>
      </c>
    </row>
    <row r="139" spans="1:6" ht="13.5" thickBot="1" x14ac:dyDescent="0.25">
      <c r="A139" s="38"/>
      <c r="B139" s="18"/>
      <c r="C139" s="19"/>
      <c r="D139" s="20"/>
      <c r="E139" s="136"/>
      <c r="F139" s="21"/>
    </row>
    <row r="140" spans="1:6" ht="13.5" thickBot="1" x14ac:dyDescent="0.25">
      <c r="A140" s="26"/>
      <c r="B140" s="39" t="s">
        <v>193</v>
      </c>
      <c r="C140" s="28"/>
      <c r="D140" s="29"/>
      <c r="E140" s="137"/>
      <c r="F140" s="41">
        <f>SUBTOTAL(9,F132:F139)</f>
        <v>0</v>
      </c>
    </row>
    <row r="141" spans="1:6" x14ac:dyDescent="0.2">
      <c r="A141" s="43"/>
      <c r="B141" s="18"/>
      <c r="C141" s="19"/>
      <c r="D141" s="20"/>
      <c r="E141" s="136"/>
      <c r="F141" s="32"/>
    </row>
    <row r="142" spans="1:6" ht="51" x14ac:dyDescent="0.2">
      <c r="A142" s="33" t="s">
        <v>194</v>
      </c>
      <c r="B142" s="44" t="s">
        <v>195</v>
      </c>
      <c r="C142" s="19" t="s">
        <v>196</v>
      </c>
      <c r="D142" s="20"/>
      <c r="E142" s="136"/>
      <c r="F142" s="32"/>
    </row>
    <row r="143" spans="1:6" x14ac:dyDescent="0.2">
      <c r="A143" s="22"/>
      <c r="B143" s="18"/>
      <c r="C143" s="19"/>
      <c r="D143" s="20"/>
      <c r="E143" s="136"/>
      <c r="F143" s="32"/>
    </row>
    <row r="144" spans="1:6" ht="25.5" x14ac:dyDescent="0.2">
      <c r="A144" s="22" t="s">
        <v>197</v>
      </c>
      <c r="B144" s="18" t="s">
        <v>198</v>
      </c>
      <c r="C144" s="19" t="s">
        <v>80</v>
      </c>
      <c r="D144" s="20">
        <v>1</v>
      </c>
      <c r="F144" s="21">
        <f t="shared" ref="F144:F153" si="3">D144*E144</f>
        <v>0</v>
      </c>
    </row>
    <row r="145" spans="1:6" ht="25.5" x14ac:dyDescent="0.2">
      <c r="A145" s="22" t="s">
        <v>199</v>
      </c>
      <c r="B145" s="18" t="s">
        <v>200</v>
      </c>
      <c r="C145" s="19" t="s">
        <v>80</v>
      </c>
      <c r="D145" s="20">
        <v>1</v>
      </c>
      <c r="F145" s="21">
        <f t="shared" si="3"/>
        <v>0</v>
      </c>
    </row>
    <row r="146" spans="1:6" ht="25.5" x14ac:dyDescent="0.2">
      <c r="A146" s="22" t="s">
        <v>201</v>
      </c>
      <c r="B146" s="18" t="s">
        <v>202</v>
      </c>
      <c r="C146" s="19" t="s">
        <v>80</v>
      </c>
      <c r="D146" s="20">
        <v>2</v>
      </c>
      <c r="F146" s="21">
        <f t="shared" si="3"/>
        <v>0</v>
      </c>
    </row>
    <row r="147" spans="1:6" x14ac:dyDescent="0.2">
      <c r="A147" s="22" t="s">
        <v>203</v>
      </c>
      <c r="B147" s="18" t="s">
        <v>204</v>
      </c>
      <c r="C147" s="19" t="s">
        <v>80</v>
      </c>
      <c r="D147" s="20">
        <v>8</v>
      </c>
      <c r="F147" s="21">
        <f t="shared" si="3"/>
        <v>0</v>
      </c>
    </row>
    <row r="148" spans="1:6" ht="25.5" x14ac:dyDescent="0.2">
      <c r="A148" s="22" t="s">
        <v>205</v>
      </c>
      <c r="B148" s="18" t="s">
        <v>206</v>
      </c>
      <c r="C148" s="19" t="s">
        <v>80</v>
      </c>
      <c r="D148" s="20">
        <v>8</v>
      </c>
      <c r="F148" s="21">
        <f t="shared" si="3"/>
        <v>0</v>
      </c>
    </row>
    <row r="149" spans="1:6" ht="25.5" x14ac:dyDescent="0.2">
      <c r="A149" s="22" t="s">
        <v>207</v>
      </c>
      <c r="B149" s="18" t="s">
        <v>208</v>
      </c>
      <c r="C149" s="19" t="s">
        <v>80</v>
      </c>
      <c r="D149" s="20">
        <v>4</v>
      </c>
      <c r="F149" s="21">
        <f t="shared" si="3"/>
        <v>0</v>
      </c>
    </row>
    <row r="150" spans="1:6" x14ac:dyDescent="0.2">
      <c r="A150" s="22" t="s">
        <v>209</v>
      </c>
      <c r="B150" s="18" t="s">
        <v>210</v>
      </c>
      <c r="C150" s="19" t="s">
        <v>80</v>
      </c>
      <c r="D150" s="20">
        <v>2</v>
      </c>
      <c r="F150" s="21">
        <f t="shared" si="3"/>
        <v>0</v>
      </c>
    </row>
    <row r="151" spans="1:6" x14ac:dyDescent="0.2">
      <c r="A151" s="22" t="s">
        <v>211</v>
      </c>
      <c r="B151" s="18" t="s">
        <v>212</v>
      </c>
      <c r="C151" s="19" t="s">
        <v>80</v>
      </c>
      <c r="D151" s="20">
        <v>4</v>
      </c>
      <c r="F151" s="21">
        <f t="shared" si="3"/>
        <v>0</v>
      </c>
    </row>
    <row r="152" spans="1:6" ht="25.5" x14ac:dyDescent="0.2">
      <c r="A152" s="22" t="s">
        <v>213</v>
      </c>
      <c r="B152" s="18" t="s">
        <v>214</v>
      </c>
      <c r="C152" s="19" t="s">
        <v>80</v>
      </c>
      <c r="D152" s="20">
        <v>2</v>
      </c>
      <c r="F152" s="21">
        <f t="shared" si="3"/>
        <v>0</v>
      </c>
    </row>
    <row r="153" spans="1:6" ht="25.5" x14ac:dyDescent="0.2">
      <c r="A153" s="22" t="s">
        <v>215</v>
      </c>
      <c r="B153" s="18" t="s">
        <v>216</v>
      </c>
      <c r="C153" s="19" t="s">
        <v>80</v>
      </c>
      <c r="D153" s="20">
        <v>2</v>
      </c>
      <c r="F153" s="21">
        <f t="shared" si="3"/>
        <v>0</v>
      </c>
    </row>
    <row r="154" spans="1:6" ht="13.5" thickBot="1" x14ac:dyDescent="0.25">
      <c r="A154" s="38"/>
      <c r="B154" s="18"/>
      <c r="C154" s="19"/>
      <c r="D154" s="20"/>
      <c r="E154" s="136"/>
      <c r="F154" s="21"/>
    </row>
    <row r="155" spans="1:6" ht="13.5" thickBot="1" x14ac:dyDescent="0.25">
      <c r="A155" s="26"/>
      <c r="B155" s="39" t="s">
        <v>217</v>
      </c>
      <c r="C155" s="28"/>
      <c r="D155" s="29"/>
      <c r="E155" s="137"/>
      <c r="F155" s="41">
        <f>SUBTOTAL(9,F144:F154)</f>
        <v>0</v>
      </c>
    </row>
    <row r="156" spans="1:6" x14ac:dyDescent="0.2">
      <c r="A156" s="43"/>
      <c r="B156" s="18"/>
      <c r="C156" s="19"/>
      <c r="D156" s="20"/>
      <c r="E156" s="136"/>
      <c r="F156" s="32"/>
    </row>
    <row r="157" spans="1:6" x14ac:dyDescent="0.2">
      <c r="A157" s="33" t="s">
        <v>218</v>
      </c>
      <c r="B157" s="34"/>
      <c r="C157" s="19"/>
      <c r="D157" s="20"/>
      <c r="E157" s="136"/>
      <c r="F157" s="32"/>
    </row>
    <row r="158" spans="1:6" x14ac:dyDescent="0.2">
      <c r="A158" s="22"/>
      <c r="B158" s="18"/>
      <c r="C158" s="19"/>
      <c r="D158" s="20"/>
      <c r="E158" s="136"/>
      <c r="F158" s="32"/>
    </row>
    <row r="159" spans="1:6" ht="25.5" x14ac:dyDescent="0.2">
      <c r="A159" s="22" t="s">
        <v>219</v>
      </c>
      <c r="B159" s="18" t="s">
        <v>220</v>
      </c>
      <c r="C159" s="19" t="s">
        <v>80</v>
      </c>
      <c r="D159" s="20">
        <v>4</v>
      </c>
      <c r="F159" s="21">
        <f t="shared" ref="F159:F168" si="4">D159*E159</f>
        <v>0</v>
      </c>
    </row>
    <row r="160" spans="1:6" x14ac:dyDescent="0.2">
      <c r="A160" s="22" t="s">
        <v>221</v>
      </c>
      <c r="B160" s="18" t="s">
        <v>222</v>
      </c>
      <c r="C160" s="19" t="s">
        <v>80</v>
      </c>
      <c r="D160" s="20">
        <v>4</v>
      </c>
      <c r="F160" s="21">
        <f t="shared" si="4"/>
        <v>0</v>
      </c>
    </row>
    <row r="161" spans="1:6" x14ac:dyDescent="0.2">
      <c r="A161" s="22" t="s">
        <v>223</v>
      </c>
      <c r="B161" s="18" t="s">
        <v>224</v>
      </c>
      <c r="C161" s="19" t="s">
        <v>80</v>
      </c>
      <c r="D161" s="20">
        <v>4</v>
      </c>
      <c r="F161" s="21">
        <f t="shared" si="4"/>
        <v>0</v>
      </c>
    </row>
    <row r="162" spans="1:6" x14ac:dyDescent="0.2">
      <c r="A162" s="22" t="s">
        <v>225</v>
      </c>
      <c r="B162" s="18" t="s">
        <v>226</v>
      </c>
      <c r="C162" s="19" t="s">
        <v>80</v>
      </c>
      <c r="D162" s="20">
        <v>4</v>
      </c>
      <c r="F162" s="21">
        <f t="shared" si="4"/>
        <v>0</v>
      </c>
    </row>
    <row r="163" spans="1:6" x14ac:dyDescent="0.2">
      <c r="A163" s="22" t="s">
        <v>227</v>
      </c>
      <c r="B163" s="18" t="s">
        <v>228</v>
      </c>
      <c r="C163" s="19" t="s">
        <v>80</v>
      </c>
      <c r="D163" s="20">
        <v>4</v>
      </c>
      <c r="F163" s="21">
        <f t="shared" si="4"/>
        <v>0</v>
      </c>
    </row>
    <row r="164" spans="1:6" x14ac:dyDescent="0.2">
      <c r="A164" s="22" t="s">
        <v>229</v>
      </c>
      <c r="B164" s="18" t="s">
        <v>230</v>
      </c>
      <c r="C164" s="19" t="s">
        <v>80</v>
      </c>
      <c r="D164" s="20">
        <v>4</v>
      </c>
      <c r="F164" s="21">
        <f t="shared" si="4"/>
        <v>0</v>
      </c>
    </row>
    <row r="165" spans="1:6" x14ac:dyDescent="0.2">
      <c r="A165" s="22" t="s">
        <v>231</v>
      </c>
      <c r="B165" s="18" t="s">
        <v>232</v>
      </c>
      <c r="C165" s="19" t="s">
        <v>80</v>
      </c>
      <c r="D165" s="20">
        <v>4</v>
      </c>
      <c r="F165" s="21">
        <f t="shared" si="4"/>
        <v>0</v>
      </c>
    </row>
    <row r="166" spans="1:6" x14ac:dyDescent="0.2">
      <c r="A166" s="22" t="s">
        <v>233</v>
      </c>
      <c r="B166" s="18" t="s">
        <v>234</v>
      </c>
      <c r="C166" s="19" t="s">
        <v>80</v>
      </c>
      <c r="D166" s="20">
        <v>4</v>
      </c>
      <c r="F166" s="21">
        <f t="shared" si="4"/>
        <v>0</v>
      </c>
    </row>
    <row r="167" spans="1:6" ht="25.5" x14ac:dyDescent="0.2">
      <c r="A167" s="22" t="s">
        <v>235</v>
      </c>
      <c r="B167" s="18" t="s">
        <v>236</v>
      </c>
      <c r="C167" s="19" t="s">
        <v>80</v>
      </c>
      <c r="D167" s="20">
        <v>2</v>
      </c>
      <c r="F167" s="21">
        <f t="shared" si="4"/>
        <v>0</v>
      </c>
    </row>
    <row r="168" spans="1:6" x14ac:dyDescent="0.2">
      <c r="A168" s="22" t="s">
        <v>237</v>
      </c>
      <c r="B168" s="18" t="s">
        <v>238</v>
      </c>
      <c r="C168" s="19" t="s">
        <v>80</v>
      </c>
      <c r="D168" s="20">
        <v>16</v>
      </c>
      <c r="F168" s="21">
        <f t="shared" si="4"/>
        <v>0</v>
      </c>
    </row>
    <row r="169" spans="1:6" ht="13.5" thickBot="1" x14ac:dyDescent="0.25">
      <c r="A169" s="38"/>
      <c r="B169" s="18"/>
      <c r="C169" s="19"/>
      <c r="D169" s="20"/>
      <c r="F169" s="21"/>
    </row>
    <row r="170" spans="1:6" ht="13.5" thickBot="1" x14ac:dyDescent="0.25">
      <c r="A170" s="26"/>
      <c r="B170" s="39" t="s">
        <v>239</v>
      </c>
      <c r="C170" s="28"/>
      <c r="D170" s="29"/>
      <c r="E170" s="138"/>
      <c r="F170" s="41">
        <f>SUBTOTAL(9,F159:F169)</f>
        <v>0</v>
      </c>
    </row>
    <row r="171" spans="1:6" ht="13.5" thickBot="1" x14ac:dyDescent="0.25">
      <c r="A171" s="43"/>
      <c r="B171" s="18"/>
      <c r="C171" s="19"/>
      <c r="D171" s="20"/>
      <c r="F171" s="32"/>
    </row>
    <row r="172" spans="1:6" x14ac:dyDescent="0.2">
      <c r="A172" s="45" t="s">
        <v>240</v>
      </c>
      <c r="B172" s="46"/>
      <c r="C172" s="47"/>
      <c r="D172" s="48"/>
      <c r="E172" s="139"/>
      <c r="F172" s="49"/>
    </row>
    <row r="173" spans="1:6" x14ac:dyDescent="0.2">
      <c r="A173" s="22"/>
      <c r="B173" s="18"/>
      <c r="C173" s="19"/>
      <c r="D173" s="20"/>
      <c r="E173" s="133"/>
      <c r="F173" s="32"/>
    </row>
    <row r="174" spans="1:6" ht="25.5" x14ac:dyDescent="0.2">
      <c r="A174" s="22" t="s">
        <v>241</v>
      </c>
      <c r="B174" s="18" t="s">
        <v>242</v>
      </c>
      <c r="C174" s="19" t="s">
        <v>80</v>
      </c>
      <c r="D174" s="20">
        <v>10</v>
      </c>
      <c r="E174" s="133"/>
      <c r="F174" s="21">
        <f t="shared" ref="F174:F183" si="5">D174*E174</f>
        <v>0</v>
      </c>
    </row>
    <row r="175" spans="1:6" ht="13.9" customHeight="1" x14ac:dyDescent="0.2">
      <c r="A175" s="22" t="s">
        <v>243</v>
      </c>
      <c r="B175" s="18" t="s">
        <v>244</v>
      </c>
      <c r="C175" s="19" t="s">
        <v>80</v>
      </c>
      <c r="D175" s="20">
        <v>10</v>
      </c>
      <c r="E175" s="133"/>
      <c r="F175" s="21">
        <f t="shared" si="5"/>
        <v>0</v>
      </c>
    </row>
    <row r="176" spans="1:6" ht="25.5" x14ac:dyDescent="0.2">
      <c r="A176" s="22" t="s">
        <v>245</v>
      </c>
      <c r="B176" s="18" t="s">
        <v>246</v>
      </c>
      <c r="C176" s="19" t="s">
        <v>80</v>
      </c>
      <c r="D176" s="20">
        <v>10</v>
      </c>
      <c r="E176" s="133"/>
      <c r="F176" s="21">
        <f t="shared" si="5"/>
        <v>0</v>
      </c>
    </row>
    <row r="177" spans="1:7" x14ac:dyDescent="0.2">
      <c r="A177" s="22" t="s">
        <v>247</v>
      </c>
      <c r="B177" s="18" t="s">
        <v>248</v>
      </c>
      <c r="C177" s="19" t="s">
        <v>80</v>
      </c>
      <c r="D177" s="20">
        <v>10</v>
      </c>
      <c r="E177" s="133"/>
      <c r="F177" s="21">
        <f t="shared" si="5"/>
        <v>0</v>
      </c>
    </row>
    <row r="178" spans="1:7" ht="25.5" x14ac:dyDescent="0.2">
      <c r="A178" s="22" t="s">
        <v>249</v>
      </c>
      <c r="B178" s="18" t="s">
        <v>250</v>
      </c>
      <c r="C178" s="19" t="s">
        <v>80</v>
      </c>
      <c r="D178" s="20">
        <v>10</v>
      </c>
      <c r="E178" s="133"/>
      <c r="F178" s="21">
        <f t="shared" si="5"/>
        <v>0</v>
      </c>
    </row>
    <row r="179" spans="1:7" x14ac:dyDescent="0.2">
      <c r="A179" s="22" t="s">
        <v>251</v>
      </c>
      <c r="B179" s="18" t="s">
        <v>252</v>
      </c>
      <c r="C179" s="19" t="s">
        <v>80</v>
      </c>
      <c r="D179" s="20">
        <v>4</v>
      </c>
      <c r="E179" s="133"/>
      <c r="F179" s="21">
        <f t="shared" si="5"/>
        <v>0</v>
      </c>
    </row>
    <row r="180" spans="1:7" x14ac:dyDescent="0.2">
      <c r="A180" s="22" t="s">
        <v>253</v>
      </c>
      <c r="B180" s="18" t="s">
        <v>254</v>
      </c>
      <c r="C180" s="19" t="s">
        <v>80</v>
      </c>
      <c r="D180" s="20">
        <v>4</v>
      </c>
      <c r="E180" s="133"/>
      <c r="F180" s="21">
        <f t="shared" si="5"/>
        <v>0</v>
      </c>
    </row>
    <row r="181" spans="1:7" x14ac:dyDescent="0.2">
      <c r="A181" s="22" t="s">
        <v>255</v>
      </c>
      <c r="B181" s="18" t="s">
        <v>256</v>
      </c>
      <c r="C181" s="19" t="s">
        <v>80</v>
      </c>
      <c r="D181" s="20">
        <v>4</v>
      </c>
      <c r="E181" s="133"/>
      <c r="F181" s="21">
        <f t="shared" si="5"/>
        <v>0</v>
      </c>
    </row>
    <row r="182" spans="1:7" ht="25.5" x14ac:dyDescent="0.2">
      <c r="A182" s="22" t="s">
        <v>257</v>
      </c>
      <c r="B182" s="18" t="s">
        <v>258</v>
      </c>
      <c r="C182" s="19" t="s">
        <v>80</v>
      </c>
      <c r="D182" s="20">
        <v>4</v>
      </c>
      <c r="E182" s="133"/>
      <c r="F182" s="21">
        <f t="shared" si="5"/>
        <v>0</v>
      </c>
    </row>
    <row r="183" spans="1:7" x14ac:dyDescent="0.2">
      <c r="A183" s="22" t="s">
        <v>259</v>
      </c>
      <c r="B183" s="18" t="s">
        <v>260</v>
      </c>
      <c r="C183" s="19" t="s">
        <v>80</v>
      </c>
      <c r="D183" s="20">
        <v>10</v>
      </c>
      <c r="E183" s="133"/>
      <c r="F183" s="21">
        <f t="shared" si="5"/>
        <v>0</v>
      </c>
    </row>
    <row r="184" spans="1:7" ht="13.5" thickBot="1" x14ac:dyDescent="0.25">
      <c r="A184" s="22"/>
      <c r="B184" s="18"/>
      <c r="C184" s="19"/>
      <c r="D184" s="20"/>
      <c r="E184" s="140"/>
      <c r="F184" s="21"/>
    </row>
    <row r="185" spans="1:7" ht="13.5" thickBot="1" x14ac:dyDescent="0.25">
      <c r="A185" s="26"/>
      <c r="B185" s="27" t="s">
        <v>261</v>
      </c>
      <c r="C185" s="28"/>
      <c r="D185" s="29"/>
      <c r="E185" s="137"/>
      <c r="F185" s="41">
        <f>SUBTOTAL(9,F174:F184)</f>
        <v>0</v>
      </c>
    </row>
    <row r="186" spans="1:7" ht="13.5" thickBot="1" x14ac:dyDescent="0.25">
      <c r="A186" s="51"/>
      <c r="B186" s="52"/>
      <c r="C186" s="9"/>
      <c r="D186" s="10"/>
      <c r="E186" s="140"/>
      <c r="F186" s="50"/>
      <c r="G186" s="50"/>
    </row>
    <row r="187" spans="1:7" x14ac:dyDescent="0.2">
      <c r="A187" s="53" t="s">
        <v>262</v>
      </c>
      <c r="B187" s="54"/>
      <c r="C187" s="55"/>
      <c r="D187" s="56"/>
      <c r="E187" s="141"/>
      <c r="F187" s="57"/>
    </row>
    <row r="188" spans="1:7" x14ac:dyDescent="0.2">
      <c r="A188" s="58"/>
      <c r="B188" s="59"/>
      <c r="C188" s="60"/>
      <c r="D188" s="61"/>
      <c r="E188" s="142"/>
      <c r="F188" s="62"/>
    </row>
    <row r="189" spans="1:7" ht="25.5" x14ac:dyDescent="0.2">
      <c r="A189" s="58" t="s">
        <v>263</v>
      </c>
      <c r="B189" s="59" t="s">
        <v>264</v>
      </c>
      <c r="C189" s="60" t="s">
        <v>80</v>
      </c>
      <c r="D189" s="61">
        <v>5</v>
      </c>
      <c r="E189" s="143"/>
      <c r="F189" s="63">
        <f>D189*E189</f>
        <v>0</v>
      </c>
    </row>
    <row r="190" spans="1:7" ht="25.5" x14ac:dyDescent="0.2">
      <c r="A190" s="58" t="s">
        <v>265</v>
      </c>
      <c r="B190" s="59" t="s">
        <v>266</v>
      </c>
      <c r="C190" s="60" t="s">
        <v>80</v>
      </c>
      <c r="D190" s="61">
        <v>10</v>
      </c>
      <c r="E190" s="143"/>
      <c r="F190" s="63">
        <f>D190*E190</f>
        <v>0</v>
      </c>
    </row>
    <row r="191" spans="1:7" ht="25.5" x14ac:dyDescent="0.2">
      <c r="A191" s="64" t="s">
        <v>338</v>
      </c>
      <c r="B191" s="65" t="s">
        <v>339</v>
      </c>
      <c r="C191" s="66" t="s">
        <v>80</v>
      </c>
      <c r="D191" s="67">
        <v>10</v>
      </c>
      <c r="E191" s="144"/>
      <c r="F191" s="63">
        <f>D191*E191</f>
        <v>0</v>
      </c>
    </row>
    <row r="192" spans="1:7" ht="13.5" thickBot="1" x14ac:dyDescent="0.25">
      <c r="A192" s="64"/>
      <c r="B192" s="65"/>
      <c r="C192" s="66"/>
      <c r="D192" s="67"/>
      <c r="E192" s="145"/>
      <c r="F192" s="68"/>
    </row>
    <row r="193" spans="1:6" ht="13.5" thickBot="1" x14ac:dyDescent="0.25">
      <c r="A193" s="69"/>
      <c r="B193" s="70" t="s">
        <v>267</v>
      </c>
      <c r="C193" s="71"/>
      <c r="D193" s="72"/>
      <c r="E193" s="146"/>
      <c r="F193" s="73">
        <f>SUBTOTAL(9,F189:F192)</f>
        <v>0</v>
      </c>
    </row>
    <row r="194" spans="1:6" x14ac:dyDescent="0.2">
      <c r="A194" s="74"/>
      <c r="B194" s="75"/>
      <c r="C194" s="75"/>
      <c r="D194" s="75"/>
      <c r="E194" s="147"/>
      <c r="F194" s="75"/>
    </row>
    <row r="195" spans="1:6" x14ac:dyDescent="0.2">
      <c r="A195" s="33" t="s">
        <v>268</v>
      </c>
      <c r="B195" s="50"/>
      <c r="C195" s="50"/>
      <c r="D195" s="50"/>
      <c r="E195" s="140"/>
      <c r="F195" s="76"/>
    </row>
    <row r="196" spans="1:6" x14ac:dyDescent="0.2">
      <c r="A196" s="58"/>
      <c r="B196" s="59"/>
      <c r="C196" s="60"/>
      <c r="D196" s="61"/>
      <c r="E196" s="142"/>
      <c r="F196" s="62"/>
    </row>
    <row r="197" spans="1:6" x14ac:dyDescent="0.2">
      <c r="A197" s="22" t="s">
        <v>269</v>
      </c>
      <c r="B197" s="59" t="s">
        <v>270</v>
      </c>
      <c r="C197" s="60" t="s">
        <v>80</v>
      </c>
      <c r="D197" s="61">
        <v>3</v>
      </c>
      <c r="E197" s="143"/>
      <c r="F197" s="63">
        <f>D197*E197</f>
        <v>0</v>
      </c>
    </row>
    <row r="198" spans="1:6" x14ac:dyDescent="0.2">
      <c r="A198" s="22" t="s">
        <v>271</v>
      </c>
      <c r="B198" s="59" t="s">
        <v>272</v>
      </c>
      <c r="C198" s="60" t="s">
        <v>80</v>
      </c>
      <c r="D198" s="61">
        <v>3</v>
      </c>
      <c r="E198" s="143"/>
      <c r="F198" s="63">
        <f>D198*E198</f>
        <v>0</v>
      </c>
    </row>
    <row r="199" spans="1:6" x14ac:dyDescent="0.2">
      <c r="A199" s="22" t="s">
        <v>273</v>
      </c>
      <c r="B199" s="59" t="s">
        <v>274</v>
      </c>
      <c r="C199" s="60" t="s">
        <v>80</v>
      </c>
      <c r="D199" s="61">
        <v>2</v>
      </c>
      <c r="E199" s="143"/>
      <c r="F199" s="63">
        <f>D199*E199</f>
        <v>0</v>
      </c>
    </row>
    <row r="200" spans="1:6" x14ac:dyDescent="0.2">
      <c r="A200" s="22" t="s">
        <v>275</v>
      </c>
      <c r="B200" s="59" t="s">
        <v>276</v>
      </c>
      <c r="C200" s="60" t="s">
        <v>80</v>
      </c>
      <c r="D200" s="61">
        <v>4</v>
      </c>
      <c r="E200" s="143"/>
      <c r="F200" s="63">
        <f>D200*E200</f>
        <v>0</v>
      </c>
    </row>
    <row r="201" spans="1:6" ht="25.5" x14ac:dyDescent="0.2">
      <c r="A201" s="22" t="s">
        <v>277</v>
      </c>
      <c r="B201" s="59" t="s">
        <v>278</v>
      </c>
      <c r="C201" s="60" t="s">
        <v>80</v>
      </c>
      <c r="D201" s="61">
        <v>20</v>
      </c>
      <c r="E201" s="143"/>
      <c r="F201" s="63">
        <f>D201*E201</f>
        <v>0</v>
      </c>
    </row>
    <row r="202" spans="1:6" ht="13.5" thickBot="1" x14ac:dyDescent="0.25">
      <c r="A202" s="22"/>
      <c r="B202" s="18"/>
      <c r="C202" s="19"/>
      <c r="D202" s="20"/>
      <c r="E202" s="140"/>
      <c r="F202" s="21"/>
    </row>
    <row r="203" spans="1:6" ht="13.5" thickBot="1" x14ac:dyDescent="0.25">
      <c r="A203" s="26"/>
      <c r="B203" s="27" t="s">
        <v>279</v>
      </c>
      <c r="C203" s="28"/>
      <c r="D203" s="29"/>
      <c r="E203" s="137"/>
      <c r="F203" s="41">
        <f>SUBTOTAL(9,F197:F202)</f>
        <v>0</v>
      </c>
    </row>
    <row r="204" spans="1:6" x14ac:dyDescent="0.2">
      <c r="A204" s="77"/>
      <c r="B204" s="78"/>
      <c r="C204" s="79"/>
      <c r="D204" s="80"/>
      <c r="E204" s="136"/>
      <c r="F204" s="6"/>
    </row>
    <row r="205" spans="1:6" x14ac:dyDescent="0.2">
      <c r="A205" s="77"/>
      <c r="B205" s="78"/>
      <c r="C205" s="79"/>
      <c r="D205" s="80"/>
      <c r="E205" s="136"/>
      <c r="F205" s="6"/>
    </row>
    <row r="206" spans="1:6" ht="13.5" thickBot="1" x14ac:dyDescent="0.25">
      <c r="A206" s="33" t="s">
        <v>280</v>
      </c>
      <c r="B206" s="81"/>
      <c r="C206" s="79"/>
      <c r="D206" s="80"/>
      <c r="E206" s="136"/>
      <c r="F206" s="6"/>
    </row>
    <row r="207" spans="1:6" x14ac:dyDescent="0.2">
      <c r="A207" s="22">
        <v>10.01</v>
      </c>
      <c r="B207" s="82" t="s">
        <v>281</v>
      </c>
      <c r="C207" s="82" t="s">
        <v>282</v>
      </c>
      <c r="D207" s="82">
        <v>45</v>
      </c>
      <c r="E207" s="148"/>
      <c r="F207" s="83">
        <f>D207*E207</f>
        <v>0</v>
      </c>
    </row>
    <row r="208" spans="1:6" x14ac:dyDescent="0.2">
      <c r="A208" s="22">
        <v>10.01</v>
      </c>
      <c r="B208" s="18" t="s">
        <v>283</v>
      </c>
      <c r="C208" s="18" t="s">
        <v>282</v>
      </c>
      <c r="D208" s="18">
        <v>40</v>
      </c>
      <c r="E208" s="149"/>
      <c r="F208" s="84">
        <f>D208*E208</f>
        <v>0</v>
      </c>
    </row>
    <row r="209" spans="1:8" x14ac:dyDescent="0.2">
      <c r="A209" s="22">
        <v>10.01</v>
      </c>
      <c r="B209" s="18" t="s">
        <v>284</v>
      </c>
      <c r="C209" s="18" t="s">
        <v>282</v>
      </c>
      <c r="D209" s="18">
        <v>50</v>
      </c>
      <c r="E209" s="149"/>
      <c r="F209" s="84">
        <f>D209*E209</f>
        <v>0</v>
      </c>
    </row>
    <row r="210" spans="1:8" ht="15.6" customHeight="1" thickBot="1" x14ac:dyDescent="0.25">
      <c r="A210" s="22">
        <v>10.01</v>
      </c>
      <c r="B210" s="18" t="s">
        <v>285</v>
      </c>
      <c r="C210" s="18" t="s">
        <v>286</v>
      </c>
      <c r="D210" s="18">
        <v>150</v>
      </c>
      <c r="E210" s="149"/>
      <c r="F210" s="84">
        <f>D210*E210</f>
        <v>0</v>
      </c>
    </row>
    <row r="211" spans="1:8" ht="15.6" customHeight="1" thickBot="1" x14ac:dyDescent="0.25">
      <c r="A211" s="85"/>
      <c r="B211" s="86" t="s">
        <v>287</v>
      </c>
      <c r="C211" s="87"/>
      <c r="D211" s="88"/>
      <c r="E211" s="150"/>
      <c r="F211" s="89">
        <f>SUM(F207:F210)</f>
        <v>0</v>
      </c>
    </row>
    <row r="212" spans="1:8" ht="15.6" customHeight="1" thickBot="1" x14ac:dyDescent="0.25">
      <c r="A212" s="6"/>
      <c r="B212" s="81"/>
      <c r="C212" s="6"/>
      <c r="D212" s="6"/>
      <c r="E212" s="136"/>
      <c r="F212" s="6"/>
    </row>
    <row r="213" spans="1:8" ht="33.75" customHeight="1" x14ac:dyDescent="0.2">
      <c r="A213" s="90" t="s">
        <v>288</v>
      </c>
      <c r="B213" s="91"/>
      <c r="C213" s="92"/>
      <c r="D213" s="93"/>
      <c r="E213" s="151"/>
      <c r="F213" s="94"/>
    </row>
    <row r="214" spans="1:8" ht="15.6" customHeight="1" x14ac:dyDescent="0.2">
      <c r="A214" s="22">
        <v>11.01</v>
      </c>
      <c r="B214" s="52" t="s">
        <v>289</v>
      </c>
      <c r="C214" s="18" t="s">
        <v>282</v>
      </c>
      <c r="D214" s="18">
        <v>70</v>
      </c>
      <c r="E214" s="149"/>
      <c r="F214" s="84">
        <f>D214*E214</f>
        <v>0</v>
      </c>
    </row>
    <row r="215" spans="1:8" ht="15.6" customHeight="1" x14ac:dyDescent="0.2">
      <c r="A215" s="22">
        <v>11.01</v>
      </c>
      <c r="B215" s="52" t="s">
        <v>290</v>
      </c>
      <c r="C215" s="18" t="s">
        <v>80</v>
      </c>
      <c r="D215" s="18">
        <v>100</v>
      </c>
      <c r="E215" s="149"/>
      <c r="F215" s="84">
        <f>D215*E215</f>
        <v>0</v>
      </c>
    </row>
    <row r="216" spans="1:8" ht="26.25" customHeight="1" thickBot="1" x14ac:dyDescent="0.25">
      <c r="A216" s="22">
        <v>11.01</v>
      </c>
      <c r="B216" s="52" t="s">
        <v>291</v>
      </c>
      <c r="C216" s="18" t="s">
        <v>80</v>
      </c>
      <c r="D216" s="18">
        <v>100</v>
      </c>
      <c r="E216" s="149"/>
      <c r="F216" s="84">
        <f>D216*E216</f>
        <v>0</v>
      </c>
      <c r="G216" s="50"/>
      <c r="H216" s="50"/>
    </row>
    <row r="217" spans="1:8" ht="29.25" customHeight="1" thickBot="1" x14ac:dyDescent="0.3">
      <c r="A217" s="95"/>
      <c r="B217" s="86" t="s">
        <v>292</v>
      </c>
      <c r="C217" s="96"/>
      <c r="D217" s="97"/>
      <c r="E217" s="152"/>
      <c r="F217" s="98">
        <f>SUM(F214:F216)</f>
        <v>0</v>
      </c>
      <c r="G217" s="50"/>
      <c r="H217" s="50"/>
    </row>
    <row r="218" spans="1:8" ht="15.6" customHeight="1" x14ac:dyDescent="0.25">
      <c r="A218" s="99"/>
      <c r="B218" s="100"/>
      <c r="C218" s="101"/>
      <c r="D218" s="102"/>
      <c r="E218" s="153"/>
      <c r="F218" s="103"/>
      <c r="G218" s="50"/>
      <c r="H218" s="50"/>
    </row>
    <row r="219" spans="1:8" ht="15.6" customHeight="1" thickBot="1" x14ac:dyDescent="0.3">
      <c r="A219" s="99"/>
      <c r="B219" s="100"/>
      <c r="C219" s="101"/>
      <c r="D219" s="102"/>
      <c r="E219" s="153"/>
      <c r="F219" s="103"/>
      <c r="G219" s="50"/>
      <c r="H219" s="50"/>
    </row>
    <row r="220" spans="1:8" ht="15.6" customHeight="1" x14ac:dyDescent="0.2">
      <c r="A220" s="104" t="s">
        <v>293</v>
      </c>
      <c r="B220" s="105"/>
      <c r="C220" s="106"/>
      <c r="D220" s="107"/>
      <c r="E220" s="154"/>
      <c r="F220" s="108"/>
      <c r="G220" s="50"/>
      <c r="H220" s="50"/>
    </row>
    <row r="221" spans="1:8" x14ac:dyDescent="0.2">
      <c r="A221" s="58">
        <v>12.01</v>
      </c>
      <c r="B221" s="59" t="s">
        <v>294</v>
      </c>
      <c r="C221" s="59" t="s">
        <v>80</v>
      </c>
      <c r="D221" s="59">
        <v>300</v>
      </c>
      <c r="E221" s="155"/>
      <c r="F221" s="109">
        <f>D221*E221</f>
        <v>0</v>
      </c>
      <c r="G221" s="50"/>
      <c r="H221" s="50"/>
    </row>
    <row r="222" spans="1:8" ht="25.5" x14ac:dyDescent="0.2">
      <c r="A222" s="58">
        <v>12.01</v>
      </c>
      <c r="B222" s="59" t="s">
        <v>295</v>
      </c>
      <c r="C222" s="59" t="s">
        <v>80</v>
      </c>
      <c r="D222" s="59">
        <v>135</v>
      </c>
      <c r="E222" s="155"/>
      <c r="F222" s="109">
        <f>D222*E222</f>
        <v>0</v>
      </c>
      <c r="G222" s="50"/>
      <c r="H222" s="50"/>
    </row>
    <row r="223" spans="1:8" ht="13.5" thickBot="1" x14ac:dyDescent="0.25">
      <c r="A223" s="64">
        <v>12.01</v>
      </c>
      <c r="B223" s="65" t="s">
        <v>296</v>
      </c>
      <c r="C223" s="65" t="s">
        <v>80</v>
      </c>
      <c r="D223" s="65">
        <v>50</v>
      </c>
      <c r="E223" s="156"/>
      <c r="F223" s="110">
        <f>D223*E223</f>
        <v>0</v>
      </c>
      <c r="G223" s="50"/>
      <c r="H223" s="50"/>
    </row>
    <row r="224" spans="1:8" ht="26.25" customHeight="1" thickBot="1" x14ac:dyDescent="0.3">
      <c r="A224" s="85"/>
      <c r="B224" s="86" t="s">
        <v>297</v>
      </c>
      <c r="C224" s="86"/>
      <c r="D224" s="86"/>
      <c r="E224" s="157"/>
      <c r="F224" s="111">
        <f>SUM(F221:F223)</f>
        <v>0</v>
      </c>
      <c r="G224" s="50"/>
      <c r="H224" s="50"/>
    </row>
    <row r="225" spans="1:8" ht="13.5" thickBot="1" x14ac:dyDescent="0.25">
      <c r="A225" s="6"/>
      <c r="B225" s="6"/>
      <c r="C225" s="6"/>
      <c r="D225" s="6"/>
      <c r="E225" s="136"/>
      <c r="F225" s="6"/>
      <c r="H225" s="50"/>
    </row>
    <row r="226" spans="1:8" ht="15.75" x14ac:dyDescent="0.2">
      <c r="A226" s="104" t="s">
        <v>298</v>
      </c>
      <c r="B226" s="112"/>
      <c r="C226" s="106"/>
      <c r="D226" s="107"/>
      <c r="E226" s="154"/>
      <c r="F226" s="108"/>
    </row>
    <row r="227" spans="1:8" x14ac:dyDescent="0.2">
      <c r="A227" s="58">
        <v>13.01</v>
      </c>
      <c r="B227" s="59" t="s">
        <v>299</v>
      </c>
      <c r="C227" s="59" t="s">
        <v>80</v>
      </c>
      <c r="D227" s="59">
        <v>20</v>
      </c>
      <c r="E227" s="155"/>
      <c r="F227" s="109">
        <f t="shared" ref="F227:F233" si="6">D227*E227</f>
        <v>0</v>
      </c>
    </row>
    <row r="228" spans="1:8" x14ac:dyDescent="0.2">
      <c r="A228" s="58">
        <v>13.01</v>
      </c>
      <c r="B228" s="59" t="s">
        <v>300</v>
      </c>
      <c r="C228" s="59" t="s">
        <v>152</v>
      </c>
      <c r="D228" s="59">
        <v>5</v>
      </c>
      <c r="E228" s="155"/>
      <c r="F228" s="109">
        <f t="shared" si="6"/>
        <v>0</v>
      </c>
    </row>
    <row r="229" spans="1:8" x14ac:dyDescent="0.2">
      <c r="A229" s="58">
        <v>13.01</v>
      </c>
      <c r="B229" s="59" t="s">
        <v>301</v>
      </c>
      <c r="C229" s="59" t="s">
        <v>302</v>
      </c>
      <c r="D229" s="59">
        <v>15</v>
      </c>
      <c r="E229" s="155"/>
      <c r="F229" s="109">
        <f t="shared" si="6"/>
        <v>0</v>
      </c>
    </row>
    <row r="230" spans="1:8" ht="25.5" x14ac:dyDescent="0.2">
      <c r="A230" s="58">
        <v>13.01</v>
      </c>
      <c r="B230" s="59" t="s">
        <v>303</v>
      </c>
      <c r="C230" s="59" t="s">
        <v>304</v>
      </c>
      <c r="D230" s="59">
        <v>150</v>
      </c>
      <c r="E230" s="155"/>
      <c r="F230" s="109">
        <f t="shared" si="6"/>
        <v>0</v>
      </c>
    </row>
    <row r="231" spans="1:8" x14ac:dyDescent="0.2">
      <c r="A231" s="58">
        <v>13.01</v>
      </c>
      <c r="B231" s="59" t="s">
        <v>305</v>
      </c>
      <c r="C231" s="59" t="s">
        <v>152</v>
      </c>
      <c r="D231" s="59">
        <v>10</v>
      </c>
      <c r="E231" s="155"/>
      <c r="F231" s="109">
        <f t="shared" si="6"/>
        <v>0</v>
      </c>
    </row>
    <row r="232" spans="1:8" x14ac:dyDescent="0.2">
      <c r="A232" s="58">
        <v>13.01</v>
      </c>
      <c r="B232" s="59" t="s">
        <v>306</v>
      </c>
      <c r="C232" s="59" t="s">
        <v>80</v>
      </c>
      <c r="D232" s="59">
        <v>40</v>
      </c>
      <c r="E232" s="155"/>
      <c r="F232" s="109">
        <f t="shared" si="6"/>
        <v>0</v>
      </c>
    </row>
    <row r="233" spans="1:8" ht="16.5" thickBot="1" x14ac:dyDescent="0.25">
      <c r="A233" s="64">
        <v>13.01</v>
      </c>
      <c r="B233" s="65" t="s">
        <v>307</v>
      </c>
      <c r="C233" s="65" t="s">
        <v>152</v>
      </c>
      <c r="D233" s="65">
        <v>10</v>
      </c>
      <c r="E233" s="156"/>
      <c r="F233" s="110">
        <f t="shared" si="6"/>
        <v>0</v>
      </c>
    </row>
    <row r="234" spans="1:8" ht="16.5" thickBot="1" x14ac:dyDescent="0.3">
      <c r="A234" s="113"/>
      <c r="B234" s="114" t="s">
        <v>308</v>
      </c>
      <c r="C234" s="115"/>
      <c r="D234" s="115"/>
      <c r="E234" s="158"/>
      <c r="F234" s="116">
        <f>SUM(F227:F233)</f>
        <v>0</v>
      </c>
    </row>
    <row r="239" spans="1:8" ht="13.5" thickBot="1" x14ac:dyDescent="0.25"/>
    <row r="240" spans="1:8" ht="13.5" thickBot="1" x14ac:dyDescent="0.25">
      <c r="A240" s="121" t="s">
        <v>309</v>
      </c>
      <c r="B240" s="122" t="s">
        <v>310</v>
      </c>
      <c r="C240" s="123"/>
      <c r="D240" s="123"/>
      <c r="E240" s="137"/>
      <c r="F240" s="124" t="s">
        <v>311</v>
      </c>
    </row>
    <row r="241" spans="1:6" x14ac:dyDescent="0.2">
      <c r="A241" s="22"/>
      <c r="B241" s="8"/>
      <c r="C241" s="9"/>
      <c r="D241" s="9"/>
      <c r="E241" s="136"/>
      <c r="F241" s="125"/>
    </row>
    <row r="242" spans="1:6" x14ac:dyDescent="0.2">
      <c r="A242" s="22" t="s">
        <v>312</v>
      </c>
      <c r="B242" s="126" t="s">
        <v>313</v>
      </c>
      <c r="C242" s="127"/>
      <c r="D242" s="127"/>
      <c r="F242" s="128">
        <f>F39</f>
        <v>0</v>
      </c>
    </row>
    <row r="243" spans="1:6" x14ac:dyDescent="0.2">
      <c r="A243" s="22" t="s">
        <v>314</v>
      </c>
      <c r="B243" s="126" t="s">
        <v>315</v>
      </c>
      <c r="C243" s="50"/>
      <c r="D243" s="50"/>
      <c r="F243" s="128">
        <f>F110</f>
        <v>0</v>
      </c>
    </row>
    <row r="244" spans="1:6" x14ac:dyDescent="0.2">
      <c r="A244" s="22" t="s">
        <v>316</v>
      </c>
      <c r="B244" s="126" t="s">
        <v>317</v>
      </c>
      <c r="C244" s="127"/>
      <c r="D244" s="127"/>
      <c r="F244" s="128">
        <f>F128</f>
        <v>0</v>
      </c>
    </row>
    <row r="245" spans="1:6" x14ac:dyDescent="0.2">
      <c r="A245" s="22" t="s">
        <v>318</v>
      </c>
      <c r="B245" s="126" t="s">
        <v>319</v>
      </c>
      <c r="C245" s="50"/>
      <c r="D245" s="50"/>
      <c r="F245" s="128">
        <f>F140</f>
        <v>0</v>
      </c>
    </row>
    <row r="246" spans="1:6" x14ac:dyDescent="0.2">
      <c r="A246" s="22" t="s">
        <v>320</v>
      </c>
      <c r="B246" s="126" t="s">
        <v>321</v>
      </c>
      <c r="C246" s="127"/>
      <c r="D246" s="127"/>
      <c r="F246" s="128">
        <f>F155</f>
        <v>0</v>
      </c>
    </row>
    <row r="247" spans="1:6" x14ac:dyDescent="0.2">
      <c r="A247" s="22" t="s">
        <v>322</v>
      </c>
      <c r="B247" s="126" t="s">
        <v>323</v>
      </c>
      <c r="C247" s="127"/>
      <c r="D247" s="127"/>
      <c r="F247" s="128">
        <f>F170</f>
        <v>0</v>
      </c>
    </row>
    <row r="248" spans="1:6" x14ac:dyDescent="0.2">
      <c r="A248" s="22" t="s">
        <v>324</v>
      </c>
      <c r="B248" s="126" t="s">
        <v>325</v>
      </c>
      <c r="C248" s="127"/>
      <c r="D248" s="127"/>
      <c r="F248" s="128">
        <f>F185</f>
        <v>0</v>
      </c>
    </row>
    <row r="249" spans="1:6" x14ac:dyDescent="0.2">
      <c r="A249" s="22" t="s">
        <v>326</v>
      </c>
      <c r="B249" s="126" t="s">
        <v>327</v>
      </c>
      <c r="C249" s="127"/>
      <c r="D249" s="127"/>
      <c r="F249" s="128">
        <f>F193</f>
        <v>0</v>
      </c>
    </row>
    <row r="250" spans="1:6" x14ac:dyDescent="0.2">
      <c r="A250" s="22" t="s">
        <v>328</v>
      </c>
      <c r="B250" s="126" t="s">
        <v>329</v>
      </c>
      <c r="C250" s="127"/>
      <c r="D250" s="127"/>
      <c r="F250" s="128">
        <f>F203</f>
        <v>0</v>
      </c>
    </row>
    <row r="251" spans="1:6" x14ac:dyDescent="0.2">
      <c r="A251" s="22" t="s">
        <v>330</v>
      </c>
      <c r="B251" s="126" t="s">
        <v>331</v>
      </c>
      <c r="C251" s="127"/>
      <c r="D251" s="127"/>
      <c r="F251" s="128">
        <f>F211</f>
        <v>0</v>
      </c>
    </row>
    <row r="252" spans="1:6" x14ac:dyDescent="0.2">
      <c r="A252" s="22">
        <v>11</v>
      </c>
      <c r="B252" s="126" t="s">
        <v>332</v>
      </c>
      <c r="C252" s="6"/>
      <c r="D252" s="6"/>
      <c r="E252" s="136"/>
      <c r="F252" s="128">
        <f>F217</f>
        <v>0</v>
      </c>
    </row>
    <row r="253" spans="1:6" x14ac:dyDescent="0.2">
      <c r="A253" s="22" t="s">
        <v>333</v>
      </c>
      <c r="B253" s="126" t="s">
        <v>334</v>
      </c>
      <c r="C253" s="127"/>
      <c r="D253" s="127"/>
      <c r="F253" s="128">
        <f>F224</f>
        <v>0</v>
      </c>
    </row>
    <row r="254" spans="1:6" x14ac:dyDescent="0.2">
      <c r="A254" s="22" t="s">
        <v>335</v>
      </c>
      <c r="B254" s="126" t="s">
        <v>336</v>
      </c>
      <c r="C254" s="127"/>
      <c r="D254" s="127"/>
      <c r="F254" s="128">
        <f>F234</f>
        <v>0</v>
      </c>
    </row>
    <row r="255" spans="1:6" ht="13.5" thickBot="1" x14ac:dyDescent="0.25">
      <c r="A255" s="22"/>
      <c r="B255" s="52"/>
      <c r="C255" s="9"/>
      <c r="D255" s="9"/>
      <c r="E255" s="159"/>
      <c r="F255" s="125"/>
    </row>
    <row r="256" spans="1:6" ht="13.5" thickBot="1" x14ac:dyDescent="0.25">
      <c r="A256" s="28"/>
      <c r="B256" s="129" t="s">
        <v>337</v>
      </c>
      <c r="C256" s="40"/>
      <c r="D256" s="40"/>
      <c r="E256" s="160"/>
      <c r="F256" s="41">
        <f>SUM(F241:F255)</f>
        <v>0</v>
      </c>
    </row>
  </sheetData>
  <sheetProtection password="DF0E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כתב כמויות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2021-08-10T10:40:07Z</dcterms:modified>
</cp:coreProperties>
</file>