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iat\Desktop\"/>
    </mc:Choice>
  </mc:AlternateContent>
  <bookViews>
    <workbookView xWindow="0" yWindow="0" windowWidth="11265" windowHeight="2880"/>
  </bookViews>
  <sheets>
    <sheet name="כתב כמויות" sheetId="3" r:id="rId1"/>
  </sheets>
  <definedNames>
    <definedName name="_xlnm.Print_Area" localSheetId="0">'כתב כמויות'!$A$1:$F$262</definedName>
    <definedName name="_xlnm.Print_Titles" localSheetId="0">'כתב כמויות'!$1:$1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3" l="1"/>
  <c r="F249" i="3" l="1"/>
  <c r="F248" i="3"/>
  <c r="F247" i="3"/>
  <c r="F244" i="3"/>
  <c r="F243" i="3"/>
  <c r="F242" i="3"/>
  <c r="F241" i="3"/>
  <c r="F240" i="3"/>
  <c r="F245" i="3" s="1"/>
  <c r="F260" i="3" s="1"/>
  <c r="F237" i="3"/>
  <c r="F236" i="3"/>
  <c r="F235" i="3"/>
  <c r="F234" i="3"/>
  <c r="F233" i="3"/>
  <c r="F232" i="3"/>
  <c r="F231" i="3"/>
  <c r="F230" i="3"/>
  <c r="F238" i="3" s="1"/>
  <c r="F259" i="3" s="1"/>
  <c r="F226" i="3"/>
  <c r="F225" i="3"/>
  <c r="F224" i="3"/>
  <c r="F223" i="3"/>
  <c r="F222" i="3"/>
  <c r="F221" i="3"/>
  <c r="F220" i="3"/>
  <c r="F219" i="3"/>
  <c r="F218" i="3"/>
  <c r="F217" i="3"/>
  <c r="F213" i="3"/>
  <c r="F212" i="3"/>
  <c r="F211" i="3"/>
  <c r="F210" i="3"/>
  <c r="F209" i="3"/>
  <c r="F208" i="3"/>
  <c r="F207" i="3"/>
  <c r="F206" i="3"/>
  <c r="F202" i="3"/>
  <c r="F201" i="3"/>
  <c r="F200" i="3"/>
  <c r="F199" i="3"/>
  <c r="F198" i="3"/>
  <c r="F197" i="3"/>
  <c r="F196" i="3"/>
  <c r="F195" i="3"/>
  <c r="F194" i="3"/>
  <c r="F193" i="3"/>
  <c r="F203" i="3" s="1"/>
  <c r="F256" i="3" s="1"/>
  <c r="F192" i="3"/>
  <c r="F188" i="3"/>
  <c r="F187" i="3"/>
  <c r="F186" i="3"/>
  <c r="F184" i="3"/>
  <c r="F183" i="3"/>
  <c r="F181" i="3"/>
  <c r="F180" i="3"/>
  <c r="F178" i="3"/>
  <c r="F177" i="3"/>
  <c r="F175" i="3"/>
  <c r="F174" i="3"/>
  <c r="F172" i="3"/>
  <c r="F171" i="3"/>
  <c r="F169" i="3"/>
  <c r="F168" i="3"/>
  <c r="F167" i="3"/>
  <c r="F166"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0" i="3"/>
  <c r="F129" i="3"/>
  <c r="F128" i="3"/>
  <c r="F127" i="3"/>
  <c r="F126" i="3"/>
  <c r="F125" i="3"/>
  <c r="F124" i="3"/>
  <c r="F123" i="3"/>
  <c r="F122" i="3"/>
  <c r="F121" i="3"/>
  <c r="F119" i="3"/>
  <c r="F118" i="3"/>
  <c r="F117" i="3"/>
  <c r="F115" i="3"/>
  <c r="F114" i="3"/>
  <c r="F113" i="3"/>
  <c r="F111" i="3"/>
  <c r="F110" i="3"/>
  <c r="F108" i="3"/>
  <c r="F107" i="3"/>
  <c r="F106" i="3"/>
  <c r="F104" i="3"/>
  <c r="F103" i="3"/>
  <c r="F102" i="3"/>
  <c r="F100" i="3"/>
  <c r="F99" i="3"/>
  <c r="F98" i="3"/>
  <c r="F96" i="3"/>
  <c r="F95" i="3"/>
  <c r="F94" i="3"/>
  <c r="F92" i="3"/>
  <c r="F91" i="3"/>
  <c r="F90" i="3"/>
  <c r="F88" i="3"/>
  <c r="F87" i="3"/>
  <c r="F85" i="3"/>
  <c r="F84" i="3"/>
  <c r="F83" i="3"/>
  <c r="F81" i="3"/>
  <c r="F80" i="3"/>
  <c r="F79" i="3"/>
  <c r="F77" i="3"/>
  <c r="F76" i="3"/>
  <c r="F75" i="3"/>
  <c r="F73" i="3"/>
  <c r="F72" i="3"/>
  <c r="F71" i="3"/>
  <c r="F69" i="3"/>
  <c r="F68" i="3"/>
  <c r="F67" i="3"/>
  <c r="F65" i="3"/>
  <c r="F64" i="3"/>
  <c r="F63" i="3"/>
  <c r="F61" i="3"/>
  <c r="F60" i="3"/>
  <c r="F59" i="3"/>
  <c r="F57" i="3"/>
  <c r="F56" i="3"/>
  <c r="F55" i="3"/>
  <c r="F53" i="3"/>
  <c r="F52" i="3"/>
  <c r="F51" i="3"/>
  <c r="F49" i="3"/>
  <c r="F48" i="3"/>
  <c r="F47" i="3"/>
  <c r="F45" i="3"/>
  <c r="F44" i="3"/>
  <c r="F43" i="3"/>
  <c r="F41" i="3"/>
  <c r="F40" i="3"/>
  <c r="F39" i="3"/>
  <c r="F37" i="3"/>
  <c r="F36" i="3"/>
  <c r="F35" i="3"/>
  <c r="F33" i="3"/>
  <c r="F32" i="3"/>
  <c r="F31" i="3"/>
  <c r="F29" i="3"/>
  <c r="F28" i="3"/>
  <c r="F27" i="3"/>
  <c r="F25" i="3"/>
  <c r="F24" i="3"/>
  <c r="F23" i="3"/>
  <c r="F21" i="3"/>
  <c r="F20" i="3"/>
  <c r="F19" i="3"/>
  <c r="F14" i="3"/>
  <c r="F13" i="3"/>
  <c r="F12" i="3"/>
  <c r="F10" i="3"/>
  <c r="F9" i="3"/>
  <c r="F8" i="3"/>
  <c r="F7" i="3"/>
  <c r="F6" i="3"/>
  <c r="F5" i="3"/>
  <c r="F4" i="3"/>
  <c r="F15" i="3" s="1"/>
  <c r="F252" i="3" s="1"/>
  <c r="F250" i="3" l="1"/>
  <c r="F261" i="3" s="1"/>
  <c r="F227" i="3"/>
  <c r="F258" i="3" s="1"/>
  <c r="F163" i="3"/>
  <c r="F254" i="3" s="1"/>
  <c r="F214" i="3"/>
  <c r="F257" i="3" s="1"/>
  <c r="F131" i="3"/>
  <c r="F253" i="3" s="1"/>
  <c r="F262" i="3" s="1"/>
  <c r="F189" i="3"/>
  <c r="F255" i="3" s="1"/>
</calcChain>
</file>

<file path=xl/sharedStrings.xml><?xml version="1.0" encoding="utf-8"?>
<sst xmlns="http://schemas.openxmlformats.org/spreadsheetml/2006/main" count="639" uniqueCount="368">
  <si>
    <t>יח'</t>
  </si>
  <si>
    <t>קומפ'</t>
  </si>
  <si>
    <t>סה''כ</t>
  </si>
  <si>
    <t>תאור</t>
  </si>
  <si>
    <t>כמות</t>
  </si>
  <si>
    <t>מחיר יח'</t>
  </si>
  <si>
    <t>סעיף</t>
  </si>
  <si>
    <t>ק"ג</t>
  </si>
  <si>
    <t>שעות</t>
  </si>
  <si>
    <t>מטר</t>
  </si>
  <si>
    <t>מ"ק</t>
  </si>
  <si>
    <t>מ"ר</t>
  </si>
  <si>
    <t>צינור מרירון "3/4 עד "1</t>
  </si>
  <si>
    <t>תעלות PVC במידות עד  60 * 120 מ"מ כולל מכסה</t>
  </si>
  <si>
    <t>הערה: כל הסעיפים כוללים אספקה והתקנה של כניסות כבל מוגני התפצצות, בדיקה והפעלה.</t>
  </si>
  <si>
    <t>יחי</t>
  </si>
  <si>
    <t>שעות ברג'י חשמלאי ראשי או מוסמך, מכשירן</t>
  </si>
  <si>
    <t>שעות עבודה רג'י של עוזר חשמלאי או מסגר</t>
  </si>
  <si>
    <t>ריכוז</t>
  </si>
  <si>
    <r>
      <t xml:space="preserve">צינור מגולוון "1 </t>
    </r>
    <r>
      <rPr>
        <sz val="12"/>
        <rFont val="Symbol"/>
        <family val="1"/>
        <charset val="2"/>
      </rPr>
      <t>f</t>
    </r>
    <r>
      <rPr>
        <sz val="12"/>
        <rFont val="Arial"/>
        <family val="2"/>
      </rPr>
      <t xml:space="preserve">  </t>
    </r>
  </si>
  <si>
    <r>
      <t xml:space="preserve">צינור מגולוון "2 </t>
    </r>
    <r>
      <rPr>
        <sz val="12"/>
        <rFont val="Symbol"/>
        <family val="1"/>
        <charset val="2"/>
      </rPr>
      <t>f</t>
    </r>
  </si>
  <si>
    <t>אספקת ציוד וחומרים, ביצוע עבודות לפי לו"ז מאושר, בהתאם לנוהלי בטיחות באתר, תאום עם המפקח ועם קבלנים אחרים בשטח, התקנות,  פירוקים, חיבורים, בדיקות הכל קומפלט מוכן להפעלה</t>
  </si>
  <si>
    <t>פרק 1 - אספקה, התקנת וחיבור ציוד חשמל ותאורה במבנה פיקוד ובשטח המתקן.</t>
  </si>
  <si>
    <t>1.01</t>
  </si>
  <si>
    <t>אספקה, התקנה וחיבור של גופי תאורת רחוב מוגני מים IP65 עם מנורות LED בהספק עד 80W בהתאם לדרישות מפרט הטכני</t>
  </si>
  <si>
    <t>אספקה, התקנה וחיבור של גוף תאורת חירום LED על הטיח, זמו פריקה בחירום 90 דקות.</t>
  </si>
  <si>
    <t xml:space="preserve">נקודת כח כולל אספקה והתקנה שקעים וכבל עד 30 מ'. </t>
  </si>
  <si>
    <t>אספקה, התקנה וחיבור של גופי תאורת הצפה עם מנורות LED בהספק עד 120W, מוגני התפצצות מתאימים להתקנה באזור Zone 2, עשוי מיציקת אלומיניום צבוע אבקת פוליאסטר, IP66, בהתאם לדרישות מפרט הטכי.</t>
  </si>
  <si>
    <t>ניתוק ופירוק גופי תאורת חוץ הישנים כולל פירוק קופסאות חיבורים וכבלים.</t>
  </si>
  <si>
    <t>אספקה, התקנה וחיבור של גוף תאורה לינארי LED מוגן מים IP65 במידות 120X10 ס"ם 44W, 4000K.</t>
  </si>
  <si>
    <t xml:space="preserve">נקודת תאורת פנים כולל אספקה והתקנה מפסק הדלקה וכבל עד 30 מ'. </t>
  </si>
  <si>
    <t>סה"כ פרק 1 - אספקה, התקנת וחיבור ציוד חשמל ותאורה במבנה פיקוד ובשטח המתקן.</t>
  </si>
  <si>
    <t>אספקה,התקנה על סולמות ,תמיכות או השחלה בצנורות ובשוחות,כולל חוטי משיחה , כולל סופיות כבלים, סימון כבלים וגידים בשתי קצוות ,שילות לאורך התוואי של כבלים בחתכים שונים.</t>
  </si>
  <si>
    <t>כבל N2XY-FRI בחתך 5x16 ממ"ר</t>
  </si>
  <si>
    <t>אספקה</t>
  </si>
  <si>
    <t>התקנה</t>
  </si>
  <si>
    <t>חבור כבל  (שתי קצוות)</t>
  </si>
  <si>
    <t>כבל N2XY-FRI בחתך 5x6 ממ"ר</t>
  </si>
  <si>
    <t>כבל N2XY-FRI בחתך 4x2.5 ממ"ר</t>
  </si>
  <si>
    <t>כבל N2XY-FRI בחתך 5X1.5 ממ"ר</t>
  </si>
  <si>
    <t>כבל N2XY-FRI בחתך 3X2.5 ממ"ר</t>
  </si>
  <si>
    <t>כבל N2XY-FRI בחתך 3X1.5 ממ"ר</t>
  </si>
  <si>
    <t>כבל N2XY-FRI בחתך 16X1.5 ממ"ר</t>
  </si>
  <si>
    <t>כבל TDBON מסוכך (כל זוג + סכוך כללי) בחתך 2X2X16AWG מעטה שחור או כחול</t>
  </si>
  <si>
    <t xml:space="preserve">התקנה </t>
  </si>
  <si>
    <t>כבל TDBON מסוכך (כל זוג + סכוך כללי) בחתך 4X2X16AWG מעטה שחור או כחול</t>
  </si>
  <si>
    <t>כבל TDBON מסוכך (כל זוג + סכוך כללי) בחתך 8X2X16AWG מעטה שחור או כחול</t>
  </si>
  <si>
    <t>כבל TDBON משוריין ומסוכך בחתך 1X2X16AWG, 1X3X16AWG מעטה שחור או כחול.</t>
  </si>
  <si>
    <t>מופות רייקם או אפוקסי (אספקה והתקנה) לכבלים הבאים:</t>
  </si>
  <si>
    <t>לכבל עד 4X4 N2XY-FRI, 7X1.5 N2XY-FRI</t>
  </si>
  <si>
    <t>לכבל עד  12X2.5 N2XY-FRI</t>
  </si>
  <si>
    <t>לכבל עד  24X2.5 N2XY-FRI</t>
  </si>
  <si>
    <t>לכבל עד  5X25 N2XY-FRI</t>
  </si>
  <si>
    <t>לכבל מכשור עד 2X2X16 AWG</t>
  </si>
  <si>
    <t>פרק 2 - כבלים</t>
  </si>
  <si>
    <t>1.02</t>
  </si>
  <si>
    <t>1.03</t>
  </si>
  <si>
    <t>1.04</t>
  </si>
  <si>
    <t>1.05</t>
  </si>
  <si>
    <t>1.06</t>
  </si>
  <si>
    <t>1.07</t>
  </si>
  <si>
    <t>1.08</t>
  </si>
  <si>
    <t>1.09</t>
  </si>
  <si>
    <t>1.10</t>
  </si>
  <si>
    <t>כבל N2XY-FRI בחתך 5x10 ממ"ר</t>
  </si>
  <si>
    <t>כבל נחושת גמיש עם בידוד ניאופרן בחתך 5x6 ממ"ר</t>
  </si>
  <si>
    <t>חבור כבל</t>
  </si>
  <si>
    <t>כבל N2XY-FRI בחתך 7X1.5 ממ"ר</t>
  </si>
  <si>
    <t>כבל N2XY-FRI בחתך 12X1.5 ממ"ר</t>
  </si>
  <si>
    <t>כבל N2XY-FRI בחתך עד 19X1.5 ממ"ר</t>
  </si>
  <si>
    <t>כבל N2XY-FRI בחתך עד 24X1.5 ממ"ר</t>
  </si>
  <si>
    <t>כבל TDBON משוריין ומסוכך בחתך 1X2X16AWG, עבור עניבת תקשורת PAKSCAN דגם Teldor 8A6X301101, מעטה שחור</t>
  </si>
  <si>
    <t>כבל TDBON מסוכך (כל זוג + סכוך כללי) בחתך 4X3X16AWG מעטה שחור</t>
  </si>
  <si>
    <t>כבל TDBON מסוכך (כל זוג + סכוך כללי) בחתך 8X3X16AWG מעטה שחור</t>
  </si>
  <si>
    <t>כבל TDBON מסוכך (כל זוג + סכוך כללי) בחתך 16X2X16AWG מעטה שחור</t>
  </si>
  <si>
    <t>כבל N2XY-FRI בחתך 3X4 ממ"ר</t>
  </si>
  <si>
    <t>סה"כ פרק 2 - כבלים</t>
  </si>
  <si>
    <t>אספקה, התקנה של צינורות, תעלות וסולמות כבלים, הנחת צינורות באדמה, כולל כל העבודות הנלווים קומפלט</t>
  </si>
  <si>
    <t>צינור פלסטי שחור דגם "קוברה" קוטר 2"</t>
  </si>
  <si>
    <t>צינור פלסטי שחור דגם "קוברה" קוטר 3"</t>
  </si>
  <si>
    <t>צינור פלסטי שחור דגם "קוברה" קוטר 4"</t>
  </si>
  <si>
    <r>
      <t xml:space="preserve">צינור שרשורי כבד "1 </t>
    </r>
    <r>
      <rPr>
        <sz val="12"/>
        <rFont val="Symbol"/>
        <family val="1"/>
        <charset val="2"/>
      </rPr>
      <t>f</t>
    </r>
    <r>
      <rPr>
        <sz val="12"/>
        <rFont val="Arial"/>
        <family val="2"/>
      </rPr>
      <t xml:space="preserve"> </t>
    </r>
  </si>
  <si>
    <r>
      <t xml:space="preserve">צינור שרשורי כבד "1.5 </t>
    </r>
    <r>
      <rPr>
        <sz val="12"/>
        <rFont val="Symbol"/>
        <family val="1"/>
        <charset val="2"/>
      </rPr>
      <t>f</t>
    </r>
    <r>
      <rPr>
        <sz val="12"/>
        <rFont val="Arial"/>
        <family val="2"/>
      </rPr>
      <t xml:space="preserve"> </t>
    </r>
  </si>
  <si>
    <t>אספקת והתקנת תעלת כבלים מפח מגולוון במידות שונות כולל מכסה</t>
  </si>
  <si>
    <t>תכנון, אספקה והתקנה של קונסטרוקציות עשויות מפרופילים שונים מברזל מגולוון</t>
  </si>
  <si>
    <t>חפירות שונות באמצעות כלי מכני ובחלקה בידיים  כולל כיסוי.</t>
  </si>
  <si>
    <r>
      <t xml:space="preserve">אספקה והתקנה באדמה של שוחת כבלים עגולה 800 </t>
    </r>
    <r>
      <rPr>
        <sz val="12"/>
        <rFont val="Symbol"/>
        <family val="1"/>
        <charset val="2"/>
      </rPr>
      <t>f</t>
    </r>
    <r>
      <rPr>
        <sz val="12"/>
        <rFont val="Arial"/>
        <family val="2"/>
      </rPr>
      <t xml:space="preserve"> מ"מ בעומק עד 1.2 מטר עם מכסה עד 25 טון. העבודה כוללת: חציבת פתחים בדופנות השוחות עד 6", חפירה, כיסוי אדמה מסביב, סילוק האדמה המיותרת ויישור השטח.</t>
    </r>
  </si>
  <si>
    <t>חציבת פתח עד "6 בקיר בטון או בלוקים ותיקון אחרי חציבה</t>
  </si>
  <si>
    <t>יציקות בטון שונות</t>
  </si>
  <si>
    <t>אספקה והתקנה חבל משיכה</t>
  </si>
  <si>
    <t xml:space="preserve">פרק 3 - מובילים, סולמות תמיכות, חפירות </t>
  </si>
  <si>
    <t>צינור PVC קשיח בקוטר 4" ובעובי 5.3 מ"מ לרבות קשתות, זויות וחוט משיכה ניילון 8 מ"מ</t>
  </si>
  <si>
    <t>כנ"ל אך בקוטר 6"</t>
  </si>
  <si>
    <t>סולם כבל "נאור" מגולוון בגובה 100 מ"מ וברוחב 300 מ"מ כולל מכסה מפח, מחיצה אמצעית ותמיכות מברזל מגולוון או מבטון</t>
  </si>
  <si>
    <t>סולם כבל "נאור" מגולוון בגובה 100 מ"מ וברוחב 200 מ"מ כולל מכסה מפח, מחיצה אמצעית ותמיכות מברזל מגולוון או מבטון</t>
  </si>
  <si>
    <t>סולם כבל "נאור" מגולוון בגובה 100 מ"מ וברוחב 500 מ"מ כולל מכסה מפח, מחיצה אמצעית ותמיכות מברזל מגולוון או מבטון</t>
  </si>
  <si>
    <t>איטום קצה של צנור עד "6 באמצעות חומר אטימה חסין אש תוצרת חברת מונו אלקטרוניקס דגם FS900 או FS 1900 לפי החלטת המזמין</t>
  </si>
  <si>
    <t>חציבת פתח בקיר בטון או בלוקים ותיקון ואיטום אחרי חציבה</t>
  </si>
  <si>
    <t>סה"כ פרק 3 - מובילים, סולמות, תמיכות, חפירות</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</si>
  <si>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</si>
  <si>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</si>
  <si>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</si>
  <si>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</si>
  <si>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</si>
  <si>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</si>
  <si>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</si>
  <si>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</si>
  <si>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</si>
  <si>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</si>
  <si>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</si>
  <si>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</si>
  <si>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</si>
  <si>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</si>
  <si>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</si>
  <si>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</si>
  <si>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</si>
  <si>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</si>
  <si>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</si>
  <si>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</si>
  <si>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</si>
  <si>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</si>
  <si>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</si>
  <si>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</si>
  <si>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</si>
  <si>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</si>
  <si>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</si>
  <si>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 xml:space="preserve">אספקת והתקנת פס השוואת פוטנציאלים מנחושת במידות 600x60x5 מ"מ. </t>
  </si>
  <si>
    <t>אספקת והתקנת פס הארקה מקומי מנחושת במידות 250x40x4 מ"מ.</t>
  </si>
  <si>
    <r>
      <t xml:space="preserve">אספקה, התקנה וחיבור של אלקטרודת הארקה עשויה מברזל מגולוון בקוטר 20 </t>
    </r>
    <r>
      <rPr>
        <sz val="12"/>
        <rFont val="Symbol"/>
        <family val="1"/>
        <charset val="2"/>
      </rPr>
      <t xml:space="preserve">f </t>
    </r>
    <r>
      <rPr>
        <sz val="12"/>
        <rFont val="Arial"/>
        <family val="2"/>
      </rPr>
      <t xml:space="preserve">מ"מ ובאורך של 6 מטר כולל מהדק חיבור סטנדרטי כולל שוחת ביקורת עגולה 500 </t>
    </r>
    <r>
      <rPr>
        <sz val="12"/>
        <rFont val="Symbol"/>
        <family val="1"/>
        <charset val="2"/>
      </rPr>
      <t>f</t>
    </r>
    <r>
      <rPr>
        <sz val="12"/>
        <rFont val="Arial"/>
        <family val="2"/>
      </rPr>
      <t xml:space="preserve"> מ"מ ומכסה 25 טון.  </t>
    </r>
  </si>
  <si>
    <t>נק'</t>
  </si>
  <si>
    <t>כבל PVC CU 1X10</t>
  </si>
  <si>
    <t>כבל PVC CU 1X16</t>
  </si>
  <si>
    <t>כבל PVC CU 1X35</t>
  </si>
  <si>
    <t>אספקת והתקנת ציוד וחומרים, ביצוע חיבורים, בדיקת הארקות</t>
  </si>
  <si>
    <t>שיפוץ ו/או חיבור נקודת הארקה לאלקטרודת הארקה, קונסטרוקציה, מקשיר, מיכל דלק ו/או ציוד אחר כולל החלפת נעלי כבל, ברגים, אומים, דיסקיות, מחברים, וכל חומר נידרש אחר.</t>
  </si>
  <si>
    <t>התקנה כולל חיבור קצוות</t>
  </si>
  <si>
    <t>כבל PVC CU 1X50</t>
  </si>
  <si>
    <t>כבל PVC CU 1X70</t>
  </si>
  <si>
    <t>כבל PVC CU 1X95</t>
  </si>
  <si>
    <t xml:space="preserve"> סה"כ פרק 4 - הארקות</t>
  </si>
  <si>
    <t>פרק 4 - הארקות</t>
  </si>
  <si>
    <t>4.01</t>
  </si>
  <si>
    <t>4.02</t>
  </si>
  <si>
    <t>4.03</t>
  </si>
  <si>
    <t>4.04</t>
  </si>
  <si>
    <t>4.05</t>
  </si>
  <si>
    <t>4.06</t>
  </si>
  <si>
    <t>4.07</t>
  </si>
  <si>
    <t>4.08</t>
  </si>
  <si>
    <t>4.10</t>
  </si>
  <si>
    <t>4.11</t>
  </si>
  <si>
    <t>4.12</t>
  </si>
  <si>
    <t>4.13</t>
  </si>
  <si>
    <t>4.14</t>
  </si>
  <si>
    <t>4.15</t>
  </si>
  <si>
    <t>4.16</t>
  </si>
  <si>
    <t>הערה: כל הסעיפים כוללים בדיקה והפעלה, כולל צלצול וסימולציה מלאה עם הבקר המתוכנת</t>
  </si>
  <si>
    <t>ביצוע שינוים בקופסת צומת קיימת כולל החלפת מהדקים, פירוק וחיבור מחדש של הגידים, סימון גידים וכבלים לפי תוכניות מצורפות.</t>
  </si>
  <si>
    <t>זיהוי וסימון כבלים בקופסת צומת קיימת, העברת הכבלים מקופסת צומת קיימת וחיווטם מחדש בקופסת צומת חדשה מסוג EX, הארכת הכבל בעזרת מופה לפי הצורך.</t>
  </si>
  <si>
    <t xml:space="preserve">פרק 5 - קופסאות צומת </t>
  </si>
  <si>
    <t>אספקה, התקנה וחווט של קופסאות הסתעפות למכשור (JB) מסוג EX או IS של חברת CEAG, STAHL OR BARTECH מידות 150x150 מ"מ. הקופסה תהיה עם גלנדים שחורים או כחולים. הקופסה תכלול עד 20 מהדקים 4 ממ"ר, פס הארקה על מבדדים, עד  8 כניסות לכבל מיכשר זוג/טריאדה וכניסה לכבל מולטי (עד 20 גידים).</t>
  </si>
  <si>
    <t>אספקה, התקנה וחווט של קופסאות הסתעפות למכשור (JB) מסוג EX או IS של חברת CEAG, STAHL OR BARTECH מידות 100x100 מ"מ. הקופסה תהיה עם גלנדים שחורים או כחולים. הקופסה תכלול עד 10 מהדקים 4 ממ"ר, עד  4 כניסות לכבל מיכשר זוג/טריאדה.</t>
  </si>
  <si>
    <t>אספקה, התקנה וחווט של קופסאות הסתעפות למכשור (JB) מסוג EX או IS של חברת CEAG, STAHL OR BARTECH מידות 270x270 מ"מ. הקופסה תהיה  עם גלנדים שחורים או כחולים. הקופסה תכלול עד 50 מהדקים 4 ממ"ר, פס הארקה על מבדדים, עד 16 כניסות לכבל מיכשור זוג/טריאדה וכניסה לכבל מולטי (עד 40 גידים).</t>
  </si>
  <si>
    <t>אספקה, התקנה ליד מגוף חשמלי וחיבור של מנתק זרם 3x16A, בקופסה מסוג EX תוצרת חברות CEAG,  STAHL, BARTECH או ש"ע מאושר, רמת אטימות IP65, כולל 2 כניסות כבלים.</t>
  </si>
  <si>
    <t>אספקה, התקנה וחיבור קופסת  לחצנים הכוללת 1-  לחצן סטופ חירום ננעל בהתאם לתכניות מצורפות מוגנת התפוצצות מתאימה ל-Zone 2.</t>
  </si>
  <si>
    <t xml:space="preserve">סה"כ פרק 5 - קופסאות צומת </t>
  </si>
  <si>
    <t>פירוק קופסת צומת הקיימת.</t>
  </si>
  <si>
    <t>5.02</t>
  </si>
  <si>
    <t>5.03</t>
  </si>
  <si>
    <t>5.04</t>
  </si>
  <si>
    <t>5.05</t>
  </si>
  <si>
    <t>5.06</t>
  </si>
  <si>
    <t>5.07</t>
  </si>
  <si>
    <t>5.08</t>
  </si>
  <si>
    <t>5.09</t>
  </si>
  <si>
    <t>5.10</t>
  </si>
  <si>
    <t>6.01</t>
  </si>
  <si>
    <t>6.02</t>
  </si>
  <si>
    <t>6.03</t>
  </si>
  <si>
    <t>6.04</t>
  </si>
  <si>
    <t>סה"כ פרק 6 - חבור מכשור שטח</t>
  </si>
  <si>
    <t>6.05</t>
  </si>
  <si>
    <t>6.06</t>
  </si>
  <si>
    <t>6.07</t>
  </si>
  <si>
    <t>6.08</t>
  </si>
  <si>
    <t>פרק 7 - פירוקים</t>
  </si>
  <si>
    <t>זיהוי וסימון כבלים מחוברים ללוחות חשמל, בקרה ומכשור הקיימים בחדר חשמל תחנה א' ובשטח התחנה</t>
  </si>
  <si>
    <t>פירוק,הוצאה מחדר חשמל א' והובלה למחסן תש"ן באשקלון לוח מתנעים MCC הישן</t>
  </si>
  <si>
    <t>פירוק,הוצאה מחדר חשמל א' והובלה למחסן תש"ן באשקלון לוח שירותים הישן</t>
  </si>
  <si>
    <t>פירוק,הוצאה מחדר חשמל א' והובלה למחסן תש"ן באשקלון לוחות בקרה PLC הישנים</t>
  </si>
  <si>
    <t>פירוק,הוצאה מחדר חשמל א' והובלה למחסן תש"ן באשקלון לוחות מכשור ומוני דלק הישנים</t>
  </si>
  <si>
    <t>פירוק והובלה למחסן באשקלון לוח חלוקת הזנות למגופים חשמליים PMV ישן</t>
  </si>
  <si>
    <t>סה"כ פרק 7 - פירוקים</t>
  </si>
  <si>
    <t>פרק 8 - התקנה וחיבור לוחות וציודים החדשים</t>
  </si>
  <si>
    <t>התקנת לוח מתנעים MCC החדש בחדר חשמל א'</t>
  </si>
  <si>
    <t>התקנת לוח שירותים החדש בחדר חשמל א'</t>
  </si>
  <si>
    <t>התקנת לוח בקר PLC החדש בחדר חשמל א'</t>
  </si>
  <si>
    <t>התקנה על קונסטרוקציה מפרופילים מגולוונים של לוח חלוקת הזנות למגופים חשמליים בשטח המתקן</t>
  </si>
  <si>
    <t>7.02</t>
  </si>
  <si>
    <t>7.03</t>
  </si>
  <si>
    <t>7.04</t>
  </si>
  <si>
    <t>7.05</t>
  </si>
  <si>
    <t>7.06</t>
  </si>
  <si>
    <t>7.07</t>
  </si>
  <si>
    <t>7.08</t>
  </si>
  <si>
    <t>7.09</t>
  </si>
  <si>
    <t>8.01</t>
  </si>
  <si>
    <t>8.02</t>
  </si>
  <si>
    <t>8.03</t>
  </si>
  <si>
    <t>8.04</t>
  </si>
  <si>
    <t>8.05</t>
  </si>
  <si>
    <t>8.06</t>
  </si>
  <si>
    <t>התקנת לוח מוני דלק החדש בחדק חשמל א'</t>
  </si>
  <si>
    <t>8.07</t>
  </si>
  <si>
    <t>התקנת רכזת PAKSCAN בלוח הקיים וחיבור כבלי חשמל, מכשור ותקשורת כולל הכנת סרגלי מהדקים, אספקה והתקנה מאמ"ת 4A+N.</t>
  </si>
  <si>
    <t>8.08</t>
  </si>
  <si>
    <t>סה"כ פרק 8 - התקנה וחיבור לוחות וציודים החדשים</t>
  </si>
  <si>
    <t>פרק 9 - שונות</t>
  </si>
  <si>
    <t>שילוט וסימון מחדש של כל כבלים וגידים קיימים במתקן</t>
  </si>
  <si>
    <t>פירוק מערכת גילוי וכיבוי אש הקיימת בלוחות הישנים, התאמה, התקנה וחיבור לרכזת גילוי אש הקיימת של מערכת גילוי וכיבוי אש החדשה בכל הלוחות בהתאם לדרישות התקנות, כולל אספקה והתקנה ציודים הנדרשים להשלמת המערכת, כולל בדיקה ואישור מכון התקנים.</t>
  </si>
  <si>
    <t>השתתפות בבדיקת I\O, הרצת והפעלת המערחות</t>
  </si>
  <si>
    <t>הכנת תכניות AS MADE בתום ביצוע העבודות כולל תכניות לוחות חשמל ובקרה, תכניות עניבה של מגופים ומכשירים, תכניות שטח וכ'ד'. התכניות יוגשו מעודכנות ידני.</t>
  </si>
  <si>
    <t>סה"כ פרק 9 - שונות</t>
  </si>
  <si>
    <t>שעות ברג'י פועל בלתי מקצועי</t>
  </si>
  <si>
    <t xml:space="preserve">פרק 10 - שעות ברג'י </t>
  </si>
  <si>
    <t xml:space="preserve">סה"כ פרק 10 - שעות ברג'י </t>
  </si>
  <si>
    <t>סה"כ</t>
  </si>
  <si>
    <t>9.01</t>
  </si>
  <si>
    <t>9.02</t>
  </si>
  <si>
    <t>9.03</t>
  </si>
  <si>
    <t>9.04</t>
  </si>
  <si>
    <t>9.05</t>
  </si>
  <si>
    <t>10.01</t>
  </si>
  <si>
    <t>10.02</t>
  </si>
  <si>
    <t>10.03</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</si>
  <si>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</si>
  <si>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</si>
  <si>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</si>
  <si>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</si>
  <si>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</si>
  <si>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</si>
  <si>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</si>
  <si>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</si>
  <si>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</si>
  <si>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</si>
  <si>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</si>
  <si>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</si>
  <si>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</si>
  <si>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</si>
  <si>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</si>
  <si>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</si>
  <si>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</si>
  <si>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</si>
  <si>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</si>
  <si>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</si>
  <si>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</si>
  <si>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</si>
  <si>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</si>
  <si>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</si>
  <si>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</si>
  <si>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</si>
  <si>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</si>
  <si>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</si>
  <si>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</si>
  <si>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</si>
  <si>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</si>
  <si>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</si>
  <si>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</si>
  <si>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</si>
  <si>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</si>
  <si>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</si>
  <si>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</si>
  <si>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</si>
  <si>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</si>
  <si>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</si>
  <si>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</si>
  <si>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</si>
  <si>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</si>
  <si>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</si>
  <si>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</si>
  <si>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</si>
  <si>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</si>
  <si>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</si>
  <si>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</si>
  <si>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</si>
  <si>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</si>
  <si>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</si>
  <si>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</si>
  <si>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</si>
  <si>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</si>
  <si>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</si>
  <si>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</si>
  <si>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</si>
  <si>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</si>
  <si>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</si>
  <si>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</si>
  <si>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</si>
  <si>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</si>
  <si>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</si>
  <si>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</si>
  <si>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</si>
  <si>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</si>
  <si>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</si>
  <si>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</si>
  <si>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</si>
  <si>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</si>
  <si>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</si>
  <si>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</si>
  <si>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</si>
  <si>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</si>
  <si>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</si>
  <si>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</si>
  <si>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</si>
  <si>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פרק 6 - חבור מכשירים, מגופים ומנועים</t>
  </si>
  <si>
    <t>סה"כ פרק 6 - חבור מכשירים, מגופים ומנועים</t>
  </si>
  <si>
    <t>חיבור כבל כח למנוע עד 25 כ"ס כולל נעלי כבל וכניסת כבל מוגני התפצצות.</t>
  </si>
  <si>
    <t>כבל תקשורת TCP/IP להתקנה חיצונית CAT7</t>
  </si>
  <si>
    <t>2.79</t>
  </si>
  <si>
    <t>2.80</t>
  </si>
  <si>
    <t>ניתוק, פירוק ופינוי כבלים מחוברים ללוחות חשמל, בקרה ומכשור הקיימים בחדר חשמל תחנה א'</t>
  </si>
  <si>
    <t>אספקה, התקנה וחיבור של קופסת שקעים אטומה IP67, רמת עמידות מכאנית IK10 עם מאמת"ים, ממסר פחת ושקעים מסוג 516 ,316, 532, 316 ישראלי , מוגנת UV להתקנה חיצונית</t>
  </si>
  <si>
    <t>כבל N2XY-FRI בחתך 3x35+16 ממ"ר</t>
  </si>
  <si>
    <t>2.81</t>
  </si>
  <si>
    <t>2.82</t>
  </si>
  <si>
    <t>2.83</t>
  </si>
  <si>
    <t xml:space="preserve">5x10 לכבל עד </t>
  </si>
  <si>
    <t>5x35 לכבל עד</t>
  </si>
  <si>
    <t>3x120+70 לכבל עד</t>
  </si>
  <si>
    <t>4x150 לכבל עד</t>
  </si>
  <si>
    <t>3x240+120 לכבל עד</t>
  </si>
  <si>
    <t>כבל N2XY-FRI בחתך 5x4 ממ"ר</t>
  </si>
  <si>
    <t>סולם כבל "נאור" מגולוון בגובה 100 מ"מ וברוחב 100 מ"מ כולל מכסה מפח ותמיכות מברזל מגולוון או מבטון</t>
  </si>
  <si>
    <t>חפירת תעלה כבלים באדמה בחלקה באמצעות כלי מכני ובחלקה בידיים בעומק של עד 1.0 מטר ורוחב עד 80 ס"מ. העבודה כוללת שכבת חול מעל/מתחת לכבלים\צינורות, לבני הגנה, סרט סימון, החזרת האדמה לאחר הנחת הכבל או הצינור, הדוק האדמה ויישור השטח, סילוק האדמה המיותרת. העבודה כוללת פתיחה ותיקון כביש אספלט לפי הצורך.</t>
  </si>
  <si>
    <t xml:space="preserve">איטום מעברי כבלים ותחתית לוחת חשמל באמצעות חומר KBS מעכב בעירה </t>
  </si>
  <si>
    <t>תכנון, אספקה והתקנה של פלטות לסגירת תעלות בטון עשויות מפח מרוג בעובי 4 מ"מ לפחות מברזל מגולוון, כולל ידיות הרמה</t>
  </si>
  <si>
    <t>3.28</t>
  </si>
  <si>
    <t xml:space="preserve">פרוק/פתיחת אספלט/בטון/ריצוף בלתות כולל ניסור לפי הצורך </t>
  </si>
  <si>
    <t>סלילת אספלט/בטון או החזרת ריצוף בלתות</t>
  </si>
  <si>
    <t>3.29</t>
  </si>
  <si>
    <t>כבל N2XY-FRI בחתך 3x120+70 ממ"ר</t>
  </si>
  <si>
    <t>2.84</t>
  </si>
  <si>
    <t>2.85</t>
  </si>
  <si>
    <t>2.86</t>
  </si>
  <si>
    <t xml:space="preserve">אספקה והתקנה עם או בלי מבודדים של פלח הארקה מברזל מגולוון במידות 40x4 מ"מ </t>
  </si>
  <si>
    <t>אספקה, התקנה וחווט של קופסאות הסתעפות למכשור (JB) מסוג EX או IS של חברת CEAG, STAHL OR BARTECH מידות 165x270 מ"מ. הקופסה תהיה עם גלנדים שחורים או כחולים. הקופסה תכלול עד 30 מהדקים 4 ממ"ר, פס הארקה על מבדדים, עד  8 כניסות לכבל מיכשר זוג/טריאדה וכניסה לכבל מולטי (עד 20 גידים).</t>
  </si>
  <si>
    <t>אספקה, התקנה וחיבור קופסת לחצנים הכוללת 1- לחצן סטרט + 1- לחצן סטופ בהתאם לתכניות מצורפות מוגנת התפוצצות מתאימה ל-Zone 2.</t>
  </si>
  <si>
    <t>1.11</t>
  </si>
  <si>
    <t>הערה: כל הסעיפים כוללים נתוק ופרוק ציוד וחומרי חשמל כולל החזרתם למחסן המזמין או סילוקם מהשטח. הערה: פירוק מתקן קיים / שינויים במתקן קיים יבוצעו עפ"י סיור קבלנים והארות המפקח. מודגש בזאת שהסעיפים להלן משקפים ומהוים ביחד את כל העבודות הפירוק, הפינוי וההתקנה הנדרשות מן הקבלן לצורך השלמת כל העבודות ללא כל תוספת מחיר וזאת אפילו אם מטלה או עבודות אלו או אחרות לא הוזכרו במפרט ו/או בכתב הכמויות, אולם היא דרושה מכורח המציאות ו/או לפי שיקול דעתו של המפקח. כולל ניתוק, פירוק, העברה וחיבור מחדש של כבל מכל סוג שהוא (כולל העברת חיבורי כבלים בתוך לוחות חשמל קיימים)</t>
  </si>
  <si>
    <t xml:space="preserve">ניתוק, פירוק ופינוי משטח המתקן של כל כבלי החשמל, המכשור והתקשורת המיועדים לכך במסגרת הפרויקט. </t>
  </si>
  <si>
    <t>פירוק,הוצאה מחדר חשמל והובלה למחסן תש"ן באשקלון לוח UPS/זרם ישר הישן</t>
  </si>
  <si>
    <t>פירוק,הוצאה מחדר חשמל והובלה למחסן תש"ן באשקלון מערכות UPS הישנים</t>
  </si>
  <si>
    <t>7.10</t>
  </si>
  <si>
    <t>הערה: כל הסעיפים כוללים הובלה ממחסן תש"ן, פריקה, הכנסה לחדר חשמל, התקנה במקום וחיבור כבלים הישנים המיועדים לכך כולל הארכת הכבלים לפי הצורך.</t>
  </si>
  <si>
    <t>התקנת לוחות UPS החדשים בחדר חשמל א' ובחדר חשמל חלוקת מתח נמוך הראשי</t>
  </si>
  <si>
    <t>בדיקת מתקן על ידי בודק מוסמך סוג 3 (כולל בדיקה חוזרת לאחר תיקון ליקויים לפי הצורך). הבדיקה תבוצע במספר שלבים בהתאם להתקדמות העבודות בחדר חשמל ובשטח המתקן.</t>
  </si>
  <si>
    <t>ניתוק ופירוק גופי תאורת פנים הישנים מסוגים שונים, שקעים, מפסקי מאור וכ"ד. העבודה כוללת פירוק קופסאות חיבורים וכבלים.</t>
  </si>
  <si>
    <t>אספקה, התקנה וחיבור של מנתק זרם 1x10A, בקופסה מסוג EX תוצרת חברות CEAG,  STAHL, BARTECH או ש"ע מאושר, רמת אטימות IP65, כולל 2 כניסות כבלים.</t>
  </si>
  <si>
    <t>5.11</t>
  </si>
  <si>
    <t>חיבור כבל מכשור למכשיר תהליכי כולל אספקה והתקנה של כניסת כבל מוגנת התפצצות עשויה מפליז, כולל שלט עם .TAG NO של המכשיר במידות 100x50 מ"מ עשוי מאלומינים עם חריטה. הגידים יחוברו עם סופית "מזלג".</t>
  </si>
  <si>
    <t>חיבור כבל הזנה למכשיר תהליכי כולל אספקה והתקנה של כניסת כבל מוגנת התפצצות עשויה מפליז.</t>
  </si>
  <si>
    <t>התקנה וחיבור משדר גובה הידרוסטטי כולל התקנת סטנד וקופסת חיבורים, אספקה והתקנה של כניסת כבל מוגן התפצצות עשויה מפליז, כולל שלט עם .TAG NO של המכשיר במידות 100x50 מ"מ עשוי מאלומינים עם חריטה. הגידים יחוברו עם סופית "מזלג".</t>
  </si>
  <si>
    <t>התקנה וחיבור של מראה מצב למגוף ידני כולל 2 מיקרוסוויצ'ים מכניים Eexd Zone 2 A , קונסטרוקציה להתקנה וקופסת חיבורים, אספקה והתקנה של כניסות כבל מוגנות התפצצות עשויות מפליז, כולל שלט עם .TAG NO של המכשיר במידות 100x50 מ"מ עשוי מאלומינים עם חריטה. הגידים יחוברו עם סופית "מזלג"</t>
  </si>
  <si>
    <t>פירוק מכשירים מסוגים שונים.</t>
  </si>
  <si>
    <t>ניתוק ופירוק כבלי כח ופיקוד ישנים וחיבור כבלי כח ופיקוד חדשים למגוף חשמלי מסוג ROTORK מפוקד ב-IO , כולל אספקה והתקנה של 2 כניסות כבל מוגנות התפצצות עשויות מפליז ובושינגים לפי הצורך, כולל שלט עם .TAG NO של המגוף במידות 100x50 מ"מ עשוי מאלומינים עם חריטה. הגידים יחוברו עם סופית "מזלג"</t>
  </si>
  <si>
    <t>ניתוק ופירוק כבלי כח ופיקוד ישנים וחיבור כבלי כח ופיקוד חדשים למגוף חשמלי מסוג ROTORK מפוקד בתקשורת PAKSCAN כולל אספקה והתקנה של 3 כניסות כבל מוגנות התפצצות עשויות מפליז ובושינגים לפי הצורך, כולל שלט עם .TAG NO של המגוף במידות 100x50 מ"מ עשוי מאלומינים עם חריטה. הגידים יחוברו עם סופית "מזלג"</t>
  </si>
  <si>
    <t>התקנה וחיבור מערכת UPS בהספק 20KVA כולל אספקה, התקנה וחיבור של שקעים/ תקעים תלת פאזים מסוג CEE שלושה קומפלטים לכל מערכת</t>
  </si>
  <si>
    <t>אספקה, התקנה וחיבור של פלפון תאורה עגול LED על הטיח, IP65, קוטר 30 ס"מ, 20W, 4000K.</t>
  </si>
  <si>
    <t>אספקה, התקנה וחיבור של שלט "יציאה" מואר, LED, לתלייה, מיוצב, זמן פריקה בחירום 90 דקות.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</si>
</sst>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 #,##0_ ;_ &quot;₪&quot;\ * \-#,##0_ ;_ &quot;₪&quot;\ * &quot;-&quot;_ ;_ @_ "/>
    <numFmt numFmtId="41" formatCode="_ * #,##0_ ;_ * \-#,##0_ ;_ * &quot;-&quot;_ ;_ @_ "/>
    <numFmt numFmtId="43" formatCode="_ * #,##0.00_ ;_ * \-#,##0.00_ ;_ * &quot;-&quot;??_ ;_ @_ "/>
    <numFmt numFmtId="164" formatCode="_(* #,##0.00_);_(* \(#,##0.00\);_(* &quot;-&quot;??_);_(@_)"/>
    <numFmt numFmtId="165" formatCode="&quot;₪&quot;\ #,##0.00"/>
    <numFmt numFmtId="166" formatCode="0.000"/>
  </numFmts>
  <fonts count="13" x14ac:knownFonts="1">
    <font>
      <sz val="10"/>
      <name val="Arial"/>
      <charset val="177"/>
    </font>
    <font>
      <sz val="10"/>
      <name val="Arial"/>
      <family val="2"/>
    </font>
    <font>
      <b/>
      <sz val="10"/>
      <name val="Arial"/>
      <family val="2"/>
      <charset val="177"/>
    </font>
    <font>
      <sz val="10"/>
      <name val="Arial"/>
      <family val="2"/>
    </font>
    <font>
      <sz val="10"/>
      <name val="Arial"/>
      <family val="2"/>
      <charset val="177"/>
    </font>
    <font>
      <sz val="12"/>
      <name val="Arial"/>
      <family val="2"/>
    </font>
    <font>
      <b/>
      <u/>
      <sz val="12"/>
      <name val="Arial"/>
      <family val="2"/>
    </font>
    <font>
      <b/>
      <sz val="12"/>
      <name val="Arial"/>
      <family val="2"/>
    </font>
    <font>
      <b/>
      <sz val="12"/>
      <name val="Arial"/>
      <family val="2"/>
      <charset val="177"/>
    </font>
    <font>
      <sz val="12"/>
      <name val="Arial"/>
      <family val="2"/>
      <charset val="177"/>
    </font>
    <font>
      <sz val="12"/>
      <name val="Symbol"/>
      <family val="1"/>
      <charset val="2"/>
    </font>
    <font>
      <sz val="8"/>
      <name val="Arial"/>
      <family val="2"/>
    </font>
    <font>
      <b/>
      <u/>
      <sz val="14"/>
      <name val="Arial"/>
      <family val="2"/>
    </font>
  </fonts>
  <fills count="4">
    <fill>
      <patternFill patternType="none"/>
    </fill>
    <fill>
      <patternFill patternType="gray125"/>
    </fill>
    <fill>
      <patternFill patternType="solid">
        <fgColor indexed="13"/>
        <bgColor indexed="64"/>
      </patternFill>
    </fill>
    <fill>
      <patternFill patternType="solid">
        <fgColor rgb="FF92D050"/>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105">
    <xf numFmtId="0" fontId="0" fillId="0" borderId="0" xfId="0"/>
    <xf numFmtId="0" fontId="4" fillId="0" borderId="0" xfId="0"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right" vertical="center" wrapText="1"/>
    </xf>
    <xf numFmtId="2" fontId="4" fillId="0" borderId="0" xfId="0" applyNumberFormat="1" applyFont="1" applyFill="1" applyAlignment="1">
      <alignment horizontal="center" vertical="center"/>
    </xf>
    <xf numFmtId="0" fontId="2" fillId="0" borderId="0" xfId="0" applyFont="1" applyFill="1" applyAlignment="1">
      <alignment horizontal="center"/>
    </xf>
    <xf numFmtId="49" fontId="9" fillId="0" borderId="1" xfId="0" applyNumberFormat="1" applyFont="1" applyFill="1" applyBorder="1" applyAlignment="1">
      <alignment horizontal="center" vertical="center"/>
    </xf>
    <xf numFmtId="0" fontId="9" fillId="0" borderId="2" xfId="0" applyFont="1" applyFill="1" applyBorder="1" applyAlignment="1">
      <alignment horizontal="right" vertical="center" wrapText="1"/>
    </xf>
    <xf numFmtId="0" fontId="9"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 fontId="8" fillId="0" borderId="4"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6" fillId="0" borderId="14" xfId="0" applyFont="1" applyFill="1" applyBorder="1" applyAlignment="1">
      <alignment horizontal="right" vertical="center" wrapText="1"/>
    </xf>
    <xf numFmtId="0" fontId="5" fillId="0" borderId="2" xfId="0" applyFont="1" applyFill="1" applyBorder="1" applyAlignment="1">
      <alignment horizontal="center"/>
    </xf>
    <xf numFmtId="0" fontId="5" fillId="0" borderId="2" xfId="0" applyFont="1" applyFill="1" applyBorder="1" applyAlignment="1">
      <alignment horizontal="center" vertical="center" wrapText="1"/>
    </xf>
    <xf numFmtId="49" fontId="5" fillId="0" borderId="18" xfId="0" applyNumberFormat="1" applyFont="1" applyFill="1" applyBorder="1" applyAlignment="1">
      <alignment horizontal="center" vertical="center"/>
    </xf>
    <xf numFmtId="166" fontId="5" fillId="0" borderId="21" xfId="0" applyNumberFormat="1" applyFont="1" applyFill="1" applyBorder="1" applyAlignment="1">
      <alignment horizontal="center" vertical="center"/>
    </xf>
    <xf numFmtId="0" fontId="7" fillId="0" borderId="11" xfId="0" applyFont="1" applyBorder="1" applyAlignment="1">
      <alignment horizontal="right" vertical="center" wrapText="1"/>
    </xf>
    <xf numFmtId="0" fontId="5" fillId="0" borderId="2" xfId="0" applyFont="1" applyBorder="1" applyAlignment="1">
      <alignment horizontal="right" vertical="center" wrapText="1"/>
    </xf>
    <xf numFmtId="0" fontId="5" fillId="0" borderId="2" xfId="0" applyFont="1" applyBorder="1" applyAlignment="1">
      <alignment horizontal="center"/>
    </xf>
    <xf numFmtId="2" fontId="5" fillId="0" borderId="17" xfId="0" applyNumberFormat="1" applyFont="1" applyBorder="1" applyAlignment="1">
      <alignment horizontal="center"/>
    </xf>
    <xf numFmtId="0" fontId="5" fillId="0" borderId="2" xfId="0" applyFont="1" applyBorder="1" applyAlignment="1">
      <alignment horizontal="center" vertical="center"/>
    </xf>
    <xf numFmtId="3" fontId="5" fillId="0" borderId="17" xfId="0" applyNumberFormat="1" applyFont="1" applyBorder="1" applyAlignment="1">
      <alignment horizontal="center" vertical="center"/>
    </xf>
    <xf numFmtId="0" fontId="5" fillId="0" borderId="11" xfId="0" applyFont="1" applyBorder="1" applyAlignment="1">
      <alignment horizontal="center" vertical="center"/>
    </xf>
    <xf numFmtId="0" fontId="7" fillId="0" borderId="23" xfId="0" applyFont="1" applyBorder="1" applyAlignment="1">
      <alignment horizontal="right" vertical="center" wrapText="1"/>
    </xf>
    <xf numFmtId="0" fontId="7" fillId="0" borderId="10" xfId="0" applyFont="1" applyBorder="1" applyAlignment="1">
      <alignment horizontal="center"/>
    </xf>
    <xf numFmtId="2" fontId="5" fillId="0" borderId="10" xfId="0" applyNumberFormat="1" applyFont="1" applyBorder="1" applyAlignment="1">
      <alignment horizontal="center"/>
    </xf>
    <xf numFmtId="2" fontId="0" fillId="0" borderId="0" xfId="0" applyNumberFormat="1"/>
    <xf numFmtId="164" fontId="5" fillId="0" borderId="0" xfId="1" applyNumberFormat="1" applyFont="1" applyAlignment="1">
      <alignment horizontal="center"/>
    </xf>
    <xf numFmtId="164" fontId="0" fillId="0" borderId="0" xfId="0" applyNumberFormat="1"/>
    <xf numFmtId="0" fontId="7" fillId="0" borderId="18" xfId="0" applyFont="1" applyBorder="1" applyAlignment="1">
      <alignment horizontal="center" vertical="center"/>
    </xf>
    <xf numFmtId="0" fontId="7" fillId="0" borderId="19" xfId="0" applyFont="1" applyBorder="1" applyAlignment="1">
      <alignment horizontal="center"/>
    </xf>
    <xf numFmtId="2" fontId="7" fillId="0" borderId="19" xfId="0" applyNumberFormat="1" applyFont="1" applyBorder="1" applyAlignment="1">
      <alignment horizontal="center"/>
    </xf>
    <xf numFmtId="0" fontId="5" fillId="0" borderId="19" xfId="0" applyFont="1" applyBorder="1" applyAlignment="1">
      <alignment horizontal="right" vertical="center" wrapText="1"/>
    </xf>
    <xf numFmtId="0" fontId="5" fillId="0" borderId="17" xfId="0" applyFont="1" applyBorder="1" applyAlignment="1">
      <alignment horizontal="right" vertical="center" wrapText="1"/>
    </xf>
    <xf numFmtId="49" fontId="5" fillId="0" borderId="2" xfId="0" applyNumberFormat="1" applyFont="1" applyBorder="1" applyAlignment="1">
      <alignment horizontal="right" wrapText="1"/>
    </xf>
    <xf numFmtId="49" fontId="5" fillId="0" borderId="25" xfId="0" applyNumberFormat="1" applyFont="1" applyFill="1" applyBorder="1" applyAlignment="1">
      <alignment horizontal="center" vertical="center"/>
    </xf>
    <xf numFmtId="0" fontId="7" fillId="0" borderId="26" xfId="0" applyFont="1" applyBorder="1" applyAlignment="1">
      <alignment horizontal="right" vertical="center" wrapText="1"/>
    </xf>
    <xf numFmtId="0" fontId="7" fillId="0" borderId="27" xfId="0" applyFont="1" applyBorder="1" applyAlignment="1">
      <alignment horizontal="center"/>
    </xf>
    <xf numFmtId="2" fontId="5" fillId="0" borderId="27" xfId="0" applyNumberFormat="1" applyFont="1" applyBorder="1" applyAlignment="1">
      <alignment horizontal="center"/>
    </xf>
    <xf numFmtId="0" fontId="5" fillId="0" borderId="19" xfId="0" applyFont="1" applyBorder="1" applyAlignment="1">
      <alignment horizontal="center"/>
    </xf>
    <xf numFmtId="2" fontId="5" fillId="0" borderId="19" xfId="0" applyNumberFormat="1" applyFont="1" applyBorder="1" applyAlignment="1">
      <alignment horizontal="center"/>
    </xf>
    <xf numFmtId="49" fontId="5" fillId="0" borderId="6"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0" fontId="7" fillId="0" borderId="29" xfId="0" applyFont="1" applyBorder="1" applyAlignment="1">
      <alignment horizontal="center" vertical="center"/>
    </xf>
    <xf numFmtId="2" fontId="5" fillId="0" borderId="29" xfId="0" applyNumberFormat="1" applyFont="1" applyBorder="1" applyAlignment="1">
      <alignment horizontal="center"/>
    </xf>
    <xf numFmtId="49" fontId="5" fillId="0" borderId="30" xfId="0" applyNumberFormat="1" applyFont="1" applyFill="1" applyBorder="1" applyAlignment="1">
      <alignment horizontal="center" vertical="center"/>
    </xf>
    <xf numFmtId="166" fontId="5" fillId="0" borderId="6" xfId="0" applyNumberFormat="1" applyFont="1" applyFill="1" applyBorder="1" applyAlignment="1">
      <alignment horizontal="center" vertical="center"/>
    </xf>
    <xf numFmtId="0" fontId="5" fillId="0" borderId="7" xfId="0" applyFont="1" applyBorder="1" applyAlignment="1">
      <alignment horizontal="right" vertical="center" wrapText="1"/>
    </xf>
    <xf numFmtId="49" fontId="5" fillId="0" borderId="3"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0" fontId="5" fillId="0" borderId="14" xfId="0" applyFont="1" applyFill="1" applyBorder="1"/>
    <xf numFmtId="0" fontId="5" fillId="0" borderId="14" xfId="0" applyFont="1" applyFill="1" applyBorder="1" applyAlignment="1">
      <alignment horizontal="center" vertical="center"/>
    </xf>
    <xf numFmtId="49" fontId="5" fillId="0" borderId="22" xfId="0" applyNumberFormat="1" applyFont="1" applyFill="1" applyBorder="1" applyAlignment="1">
      <alignment horizontal="center"/>
    </xf>
    <xf numFmtId="49" fontId="5" fillId="0" borderId="34" xfId="0" applyNumberFormat="1" applyFont="1" applyFill="1" applyBorder="1" applyAlignment="1">
      <alignment horizontal="center"/>
    </xf>
    <xf numFmtId="0" fontId="5" fillId="0" borderId="34" xfId="0" applyFont="1" applyFill="1" applyBorder="1" applyAlignment="1">
      <alignment horizontal="right"/>
    </xf>
    <xf numFmtId="0" fontId="4" fillId="0" borderId="3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12" fillId="0" borderId="11" xfId="0" applyFont="1" applyFill="1" applyBorder="1" applyAlignment="1">
      <alignment horizontal="right" vertical="center" wrapText="1"/>
    </xf>
    <xf numFmtId="0" fontId="8" fillId="0" borderId="10" xfId="0" applyFont="1" applyFill="1" applyBorder="1" applyAlignment="1">
      <alignment horizontal="center" vertical="center"/>
    </xf>
    <xf numFmtId="0" fontId="5" fillId="0" borderId="27" xfId="0" applyFont="1" applyBorder="1" applyAlignment="1">
      <alignment horizontal="right" vertical="center" wrapText="1"/>
    </xf>
    <xf numFmtId="0" fontId="8" fillId="0" borderId="31" xfId="0" applyFont="1" applyFill="1" applyBorder="1" applyAlignment="1">
      <alignment horizontal="center" vertical="center"/>
    </xf>
    <xf numFmtId="0" fontId="5" fillId="0" borderId="7" xfId="0" applyFont="1" applyBorder="1" applyAlignment="1">
      <alignment horizontal="center" vertical="center"/>
    </xf>
    <xf numFmtId="3" fontId="5" fillId="0" borderId="31" xfId="0" applyNumberFormat="1" applyFont="1" applyBorder="1" applyAlignment="1">
      <alignment horizontal="center" vertical="center"/>
    </xf>
    <xf numFmtId="0" fontId="7" fillId="0" borderId="2" xfId="0" applyFont="1" applyBorder="1" applyAlignment="1">
      <alignment horizontal="right" vertical="center" wrapText="1"/>
    </xf>
    <xf numFmtId="2" fontId="8" fillId="0" borderId="10" xfId="0" applyNumberFormat="1" applyFont="1" applyFill="1" applyBorder="1" applyAlignment="1" applyProtection="1">
      <alignment horizontal="center" vertical="center"/>
      <protection locked="0"/>
    </xf>
    <xf numFmtId="3" fontId="5" fillId="0" borderId="31" xfId="0" applyNumberFormat="1" applyFont="1" applyBorder="1" applyAlignment="1" applyProtection="1">
      <alignment horizontal="center" vertical="center"/>
      <protection locked="0"/>
    </xf>
    <xf numFmtId="41" fontId="5" fillId="0" borderId="35" xfId="0" applyNumberFormat="1" applyFont="1" applyBorder="1" applyAlignment="1" applyProtection="1">
      <alignment horizontal="center" vertical="center"/>
      <protection locked="0"/>
    </xf>
    <xf numFmtId="3" fontId="5" fillId="0" borderId="17" xfId="0" applyNumberFormat="1" applyFont="1" applyBorder="1" applyAlignment="1" applyProtection="1">
      <alignment horizontal="center" vertical="center"/>
      <protection locked="0"/>
    </xf>
    <xf numFmtId="41" fontId="5" fillId="0" borderId="24" xfId="0" applyNumberFormat="1" applyFont="1" applyBorder="1" applyAlignment="1" applyProtection="1">
      <alignment horizontal="center" vertical="center"/>
      <protection locked="0"/>
    </xf>
    <xf numFmtId="2" fontId="5" fillId="0" borderId="12" xfId="0" applyNumberFormat="1" applyFont="1" applyBorder="1" applyAlignment="1" applyProtection="1">
      <alignment horizontal="center"/>
      <protection locked="0"/>
    </xf>
    <xf numFmtId="41" fontId="7" fillId="2" borderId="16" xfId="1" applyNumberFormat="1" applyFont="1" applyFill="1" applyBorder="1" applyAlignment="1" applyProtection="1">
      <alignment horizontal="center" vertical="center"/>
      <protection locked="0"/>
    </xf>
    <xf numFmtId="41" fontId="8" fillId="0" borderId="12" xfId="0" applyNumberFormat="1" applyFont="1" applyFill="1" applyBorder="1" applyAlignment="1" applyProtection="1">
      <alignment horizontal="center" vertical="center"/>
      <protection locked="0"/>
    </xf>
    <xf numFmtId="2" fontId="7" fillId="0" borderId="19" xfId="0" applyNumberFormat="1" applyFont="1" applyBorder="1" applyAlignment="1" applyProtection="1">
      <alignment horizontal="center"/>
      <protection locked="0"/>
    </xf>
    <xf numFmtId="41" fontId="5" fillId="0" borderId="20" xfId="1" applyNumberFormat="1" applyFont="1" applyBorder="1" applyProtection="1">
      <protection locked="0"/>
    </xf>
    <xf numFmtId="2" fontId="5" fillId="0" borderId="27" xfId="0" applyNumberFormat="1" applyFont="1" applyBorder="1" applyAlignment="1" applyProtection="1">
      <alignment horizontal="center"/>
      <protection locked="0"/>
    </xf>
    <xf numFmtId="41" fontId="5" fillId="0" borderId="12" xfId="1" applyNumberFormat="1" applyFont="1" applyBorder="1" applyProtection="1">
      <protection locked="0"/>
    </xf>
    <xf numFmtId="2" fontId="5" fillId="0" borderId="19" xfId="0" applyNumberFormat="1" applyFont="1" applyBorder="1" applyAlignment="1" applyProtection="1">
      <alignment horizontal="center"/>
      <protection locked="0"/>
    </xf>
    <xf numFmtId="41" fontId="5" fillId="0" borderId="28" xfId="1" applyNumberFormat="1" applyFont="1" applyBorder="1" applyProtection="1">
      <protection locked="0"/>
    </xf>
    <xf numFmtId="2" fontId="5" fillId="0" borderId="28" xfId="0" applyNumberFormat="1" applyFont="1" applyBorder="1" applyAlignment="1" applyProtection="1">
      <alignment horizontal="center"/>
      <protection locked="0"/>
    </xf>
    <xf numFmtId="2" fontId="5" fillId="0" borderId="10" xfId="0" applyNumberFormat="1" applyFont="1" applyBorder="1" applyAlignment="1" applyProtection="1">
      <alignment horizontal="center"/>
      <protection locked="0"/>
    </xf>
    <xf numFmtId="2" fontId="5" fillId="0" borderId="29" xfId="0" applyNumberFormat="1" applyFont="1" applyBorder="1" applyAlignment="1" applyProtection="1">
      <alignment horizontal="center"/>
      <protection locked="0"/>
    </xf>
    <xf numFmtId="41" fontId="0" fillId="0" borderId="32" xfId="0" applyNumberFormat="1" applyBorder="1" applyAlignment="1" applyProtection="1">
      <alignment vertical="center"/>
      <protection locked="0"/>
    </xf>
    <xf numFmtId="2" fontId="5" fillId="0" borderId="2" xfId="0" applyNumberFormat="1" applyFont="1" applyBorder="1" applyAlignment="1" applyProtection="1">
      <alignment horizontal="center"/>
      <protection locked="0"/>
    </xf>
    <xf numFmtId="41" fontId="5" fillId="0" borderId="24" xfId="1" applyNumberFormat="1" applyFont="1" applyBorder="1" applyProtection="1">
      <protection locked="0"/>
    </xf>
    <xf numFmtId="0" fontId="5" fillId="0" borderId="2" xfId="2" applyFont="1" applyFill="1" applyBorder="1" applyAlignment="1" applyProtection="1">
      <alignment horizontal="center" vertical="center"/>
      <protection locked="0"/>
    </xf>
    <xf numFmtId="41" fontId="5" fillId="0" borderId="9" xfId="2" applyNumberFormat="1" applyFont="1" applyFill="1" applyBorder="1" applyAlignment="1" applyProtection="1">
      <alignment horizontal="center" vertical="center"/>
      <protection locked="0"/>
    </xf>
    <xf numFmtId="165" fontId="5" fillId="0" borderId="2" xfId="0" applyNumberFormat="1" applyFont="1" applyFill="1" applyBorder="1" applyAlignment="1" applyProtection="1">
      <alignment horizontal="center" vertical="center" wrapText="1"/>
      <protection locked="0"/>
    </xf>
    <xf numFmtId="41" fontId="5" fillId="0" borderId="9" xfId="0" applyNumberFormat="1" applyFont="1" applyFill="1" applyBorder="1" applyAlignment="1" applyProtection="1">
      <alignment horizontal="center" vertical="center" wrapText="1"/>
      <protection locked="0"/>
    </xf>
    <xf numFmtId="41" fontId="5" fillId="0" borderId="8" xfId="1" applyNumberFormat="1" applyFont="1" applyBorder="1" applyProtection="1">
      <protection locked="0"/>
    </xf>
    <xf numFmtId="165" fontId="5" fillId="0" borderId="14" xfId="0" applyNumberFormat="1" applyFont="1" applyFill="1" applyBorder="1" applyAlignment="1" applyProtection="1">
      <alignment horizontal="center" vertical="center"/>
      <protection locked="0"/>
    </xf>
    <xf numFmtId="42" fontId="7" fillId="0" borderId="16" xfId="0" applyNumberFormat="1" applyFont="1" applyFill="1" applyBorder="1" applyAlignment="1" applyProtection="1">
      <alignment horizontal="center" vertical="center"/>
      <protection locked="0"/>
    </xf>
    <xf numFmtId="2" fontId="4" fillId="0" borderId="14" xfId="0" applyNumberFormat="1" applyFont="1" applyFill="1" applyBorder="1" applyAlignment="1" applyProtection="1">
      <alignment horizontal="center" vertical="center"/>
      <protection locked="0"/>
    </xf>
    <xf numFmtId="42" fontId="12" fillId="3" borderId="16" xfId="0" applyNumberFormat="1" applyFont="1" applyFill="1" applyBorder="1" applyAlignment="1" applyProtection="1">
      <alignment horizontal="center" vertical="center"/>
      <protection locked="0"/>
    </xf>
    <xf numFmtId="1" fontId="8" fillId="0" borderId="5" xfId="0" applyNumberFormat="1" applyFont="1" applyFill="1" applyBorder="1" applyAlignment="1">
      <alignment horizontal="center" vertical="center"/>
    </xf>
    <xf numFmtId="2" fontId="8" fillId="0" borderId="31" xfId="0" applyNumberFormat="1" applyFont="1" applyFill="1" applyBorder="1" applyAlignment="1">
      <alignment horizontal="center" vertical="center"/>
    </xf>
    <xf numFmtId="2" fontId="8" fillId="0" borderId="35"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2" fontId="8" fillId="0" borderId="12" xfId="0" applyNumberFormat="1" applyFont="1" applyFill="1" applyBorder="1" applyAlignment="1">
      <alignment horizontal="center" vertical="center"/>
    </xf>
    <xf numFmtId="0" fontId="5" fillId="0" borderId="2" xfId="0" applyFont="1" applyFill="1" applyBorder="1" applyAlignment="1">
      <alignment horizontal="right" vertical="center" wrapText="1"/>
    </xf>
    <xf numFmtId="41" fontId="5" fillId="0" borderId="15" xfId="0" applyNumberFormat="1" applyFont="1" applyFill="1" applyBorder="1" applyAlignment="1" applyProtection="1">
      <alignment horizontal="center" vertical="center"/>
      <protection locked="0"/>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6"/>
  <sheetViews>
    <sheetView rightToLeft="1" tabSelected="1" view="pageBreakPreview" zoomScaleNormal="100" zoomScaleSheetLayoutView="100" workbookViewId="0">
      <selection activeCell="E10" sqref="E10"/>
    </sheetView>
  </sheetViews>
  <sheetFormatPr defaultColWidth="9.140625" defaultRowHeight="12.75" x14ac:dyDescent="0.2"/>
  <cols>
    <col min="1" max="1" width="12.42578125" style="1" customWidth="1"/>
    <col min="2" max="2" width="61.5703125" style="3" customWidth="1"/>
    <col min="3" max="3" width="6.7109375" style="1" customWidth="1"/>
    <col min="4" max="4" width="7" style="1" bestFit="1" customWidth="1"/>
    <col min="5" max="5" width="9" style="4" bestFit="1" customWidth="1"/>
    <col min="6" max="6" width="17.85546875" style="4" bestFit="1" customWidth="1"/>
    <col min="7" max="12" width="9.140625" style="1"/>
    <col min="13" max="16" width="9.140625" style="1" customWidth="1"/>
    <col min="17" max="16384" width="9.140625" style="1"/>
  </cols>
  <sheetData>
    <row r="1" spans="1:17" s="5" customFormat="1" ht="16.5" thickBot="1" x14ac:dyDescent="0.25">
      <c r="A1" s="9" t="s">
        <v>6</v>
      </c>
      <c r="B1" s="10" t="s">
        <v>3</v>
      </c>
      <c r="C1" s="10" t="s">
        <v>0</v>
      </c>
      <c r="D1" s="11" t="s">
        <v>4</v>
      </c>
      <c r="E1" s="10" t="s">
        <v>5</v>
      </c>
      <c r="F1" s="98" t="s">
        <v>2</v>
      </c>
    </row>
    <row r="2" spans="1:17" s="2" customFormat="1" ht="59.25" customHeight="1" thickBot="1" x14ac:dyDescent="0.25">
      <c r="A2" s="12"/>
      <c r="B2" s="64" t="s">
        <v>21</v>
      </c>
      <c r="C2" s="65"/>
      <c r="D2" s="65"/>
      <c r="E2" s="99"/>
      <c r="F2" s="100"/>
    </row>
    <row r="3" spans="1:17" s="2" customFormat="1" ht="32.25" thickBot="1" x14ac:dyDescent="0.25">
      <c r="A3" s="13"/>
      <c r="B3" s="20" t="s">
        <v>22</v>
      </c>
      <c r="C3" s="63"/>
      <c r="D3" s="63"/>
      <c r="E3" s="101"/>
      <c r="F3" s="102"/>
    </row>
    <row r="4" spans="1:17" ht="60" x14ac:dyDescent="0.2">
      <c r="A4" s="6" t="s">
        <v>23</v>
      </c>
      <c r="B4" s="51" t="s">
        <v>27</v>
      </c>
      <c r="C4" s="66" t="s">
        <v>0</v>
      </c>
      <c r="D4" s="67">
        <v>10</v>
      </c>
      <c r="E4" s="70"/>
      <c r="F4" s="71">
        <f>D4*E4</f>
        <v>0</v>
      </c>
    </row>
    <row r="5" spans="1:17" ht="30" x14ac:dyDescent="0.2">
      <c r="A5" s="6" t="s">
        <v>55</v>
      </c>
      <c r="B5" s="21" t="s">
        <v>24</v>
      </c>
      <c r="C5" s="24" t="s">
        <v>0</v>
      </c>
      <c r="D5" s="25">
        <v>10</v>
      </c>
      <c r="E5" s="72"/>
      <c r="F5" s="73">
        <f t="shared" ref="F5:F14" si="0">D5*E5</f>
        <v>0</v>
      </c>
    </row>
    <row r="6" spans="1:17" ht="30" x14ac:dyDescent="0.2">
      <c r="A6" s="6" t="s">
        <v>56</v>
      </c>
      <c r="B6" s="21" t="s">
        <v>28</v>
      </c>
      <c r="C6" s="24" t="s">
        <v>0</v>
      </c>
      <c r="D6" s="25">
        <v>10</v>
      </c>
      <c r="E6" s="72"/>
      <c r="F6" s="73">
        <f t="shared" si="0"/>
        <v>0</v>
      </c>
    </row>
    <row r="7" spans="1:17" ht="30" x14ac:dyDescent="0.2">
      <c r="A7" s="6" t="s">
        <v>57</v>
      </c>
      <c r="B7" s="21" t="s">
        <v>366</v>
      </c>
      <c r="C7" s="24" t="s">
        <v>0</v>
      </c>
      <c r="D7" s="25">
        <v>4</v>
      </c>
      <c r="E7" s="72"/>
      <c r="F7" s="73">
        <f t="shared" si="0"/>
        <v>0</v>
      </c>
    </row>
    <row r="8" spans="1:17" ht="30" x14ac:dyDescent="0.2">
      <c r="A8" s="6" t="s">
        <v>58</v>
      </c>
      <c r="B8" s="21" t="s">
        <v>367</v>
      </c>
      <c r="C8" s="24" t="s">
        <v>0</v>
      </c>
      <c r="D8" s="25">
        <v>5</v>
      </c>
      <c r="E8" s="72"/>
      <c r="F8" s="73">
        <f t="shared" si="0"/>
        <v>0</v>
      </c>
    </row>
    <row r="9" spans="1:17" ht="30" x14ac:dyDescent="0.2">
      <c r="A9" s="6" t="s">
        <v>59</v>
      </c>
      <c r="B9" s="21" t="s">
        <v>25</v>
      </c>
      <c r="C9" s="24" t="s">
        <v>0</v>
      </c>
      <c r="D9" s="25">
        <v>6</v>
      </c>
      <c r="E9" s="72"/>
      <c r="F9" s="73">
        <f t="shared" si="0"/>
        <v>0</v>
      </c>
    </row>
    <row r="10" spans="1:17" ht="30" x14ac:dyDescent="0.2">
      <c r="A10" s="6" t="s">
        <v>60</v>
      </c>
      <c r="B10" s="21" t="s">
        <v>29</v>
      </c>
      <c r="C10" s="24" t="s">
        <v>0</v>
      </c>
      <c r="D10" s="25">
        <v>22</v>
      </c>
      <c r="E10" s="72"/>
      <c r="F10" s="73">
        <f t="shared" si="0"/>
        <v>0</v>
      </c>
    </row>
    <row r="11" spans="1:17" ht="30" x14ac:dyDescent="0.2">
      <c r="A11" s="6" t="s">
        <v>61</v>
      </c>
      <c r="B11" s="21" t="s">
        <v>355</v>
      </c>
      <c r="C11" s="24" t="s">
        <v>0</v>
      </c>
      <c r="D11" s="25">
        <v>40</v>
      </c>
      <c r="E11" s="72"/>
      <c r="F11" s="73">
        <f t="shared" si="0"/>
        <v>0</v>
      </c>
    </row>
    <row r="12" spans="1:17" ht="30" x14ac:dyDescent="0.2">
      <c r="A12" s="6" t="s">
        <v>62</v>
      </c>
      <c r="B12" s="21" t="s">
        <v>30</v>
      </c>
      <c r="C12" s="24" t="s">
        <v>1</v>
      </c>
      <c r="D12" s="25">
        <v>15</v>
      </c>
      <c r="E12" s="72"/>
      <c r="F12" s="73">
        <f t="shared" si="0"/>
        <v>0</v>
      </c>
    </row>
    <row r="13" spans="1:17" ht="15" x14ac:dyDescent="0.2">
      <c r="A13" s="6" t="s">
        <v>63</v>
      </c>
      <c r="B13" s="21" t="s">
        <v>26</v>
      </c>
      <c r="C13" s="24" t="s">
        <v>1</v>
      </c>
      <c r="D13" s="25">
        <v>5</v>
      </c>
      <c r="E13" s="72"/>
      <c r="F13" s="73">
        <f t="shared" si="0"/>
        <v>0</v>
      </c>
    </row>
    <row r="14" spans="1:17" ht="45.75" thickBot="1" x14ac:dyDescent="0.25">
      <c r="A14" s="6" t="s">
        <v>346</v>
      </c>
      <c r="B14" s="21" t="s">
        <v>320</v>
      </c>
      <c r="C14" s="24" t="s">
        <v>0</v>
      </c>
      <c r="D14" s="25">
        <v>3</v>
      </c>
      <c r="E14" s="72"/>
      <c r="F14" s="73">
        <f t="shared" si="0"/>
        <v>0</v>
      </c>
    </row>
    <row r="15" spans="1:17" customFormat="1" ht="32.25" thickBot="1" x14ac:dyDescent="0.3">
      <c r="A15" s="26"/>
      <c r="B15" s="20" t="s">
        <v>31</v>
      </c>
      <c r="C15" s="28"/>
      <c r="D15" s="29"/>
      <c r="E15" s="74"/>
      <c r="F15" s="75">
        <f>SUM(F4:F14)</f>
        <v>0</v>
      </c>
      <c r="M15" s="30"/>
      <c r="N15" s="30"/>
      <c r="P15" s="31"/>
      <c r="Q15" s="32"/>
    </row>
    <row r="16" spans="1:17" s="2" customFormat="1" ht="25.5" customHeight="1" thickBot="1" x14ac:dyDescent="0.25">
      <c r="A16" s="13"/>
      <c r="B16" s="20" t="s">
        <v>54</v>
      </c>
      <c r="C16" s="63"/>
      <c r="D16" s="63"/>
      <c r="E16" s="69"/>
      <c r="F16" s="76"/>
    </row>
    <row r="17" spans="1:6" ht="45" x14ac:dyDescent="0.25">
      <c r="A17" s="33"/>
      <c r="B17" s="21" t="s">
        <v>32</v>
      </c>
      <c r="C17" s="34"/>
      <c r="D17" s="35"/>
      <c r="E17" s="77"/>
      <c r="F17" s="78"/>
    </row>
    <row r="18" spans="1:6" ht="15" x14ac:dyDescent="0.2">
      <c r="A18" s="6"/>
      <c r="B18" s="21" t="s">
        <v>33</v>
      </c>
      <c r="C18" s="24"/>
      <c r="D18" s="25"/>
      <c r="E18" s="72"/>
      <c r="F18" s="73"/>
    </row>
    <row r="19" spans="1:6" ht="15" x14ac:dyDescent="0.2">
      <c r="A19" s="6" t="s">
        <v>235</v>
      </c>
      <c r="B19" s="21" t="s">
        <v>34</v>
      </c>
      <c r="C19" s="24" t="s">
        <v>9</v>
      </c>
      <c r="D19" s="25">
        <v>50</v>
      </c>
      <c r="E19" s="72"/>
      <c r="F19" s="73">
        <f t="shared" ref="F19:F21" si="1">E19*D19</f>
        <v>0</v>
      </c>
    </row>
    <row r="20" spans="1:6" ht="15" x14ac:dyDescent="0.2">
      <c r="A20" s="6" t="s">
        <v>236</v>
      </c>
      <c r="B20" s="21" t="s">
        <v>35</v>
      </c>
      <c r="C20" s="24" t="s">
        <v>9</v>
      </c>
      <c r="D20" s="25">
        <v>50</v>
      </c>
      <c r="E20" s="72"/>
      <c r="F20" s="73">
        <f t="shared" si="1"/>
        <v>0</v>
      </c>
    </row>
    <row r="21" spans="1:6" ht="15" x14ac:dyDescent="0.2">
      <c r="A21" s="6" t="s">
        <v>237</v>
      </c>
      <c r="B21" s="21" t="s">
        <v>36</v>
      </c>
      <c r="C21" s="24" t="s">
        <v>15</v>
      </c>
      <c r="D21" s="25">
        <v>4</v>
      </c>
      <c r="E21" s="72"/>
      <c r="F21" s="73">
        <f t="shared" si="1"/>
        <v>0</v>
      </c>
    </row>
    <row r="22" spans="1:6" ht="15" x14ac:dyDescent="0.2">
      <c r="A22" s="6"/>
      <c r="B22" s="21" t="s">
        <v>64</v>
      </c>
      <c r="C22" s="24"/>
      <c r="D22" s="25"/>
      <c r="E22" s="72"/>
      <c r="F22" s="73"/>
    </row>
    <row r="23" spans="1:6" ht="15" x14ac:dyDescent="0.2">
      <c r="A23" s="6" t="s">
        <v>238</v>
      </c>
      <c r="B23" s="21" t="s">
        <v>34</v>
      </c>
      <c r="C23" s="24" t="s">
        <v>9</v>
      </c>
      <c r="D23" s="25">
        <v>20</v>
      </c>
      <c r="E23" s="72"/>
      <c r="F23" s="73">
        <f t="shared" ref="F23:F25" si="2">E23*D23</f>
        <v>0</v>
      </c>
    </row>
    <row r="24" spans="1:6" ht="15" x14ac:dyDescent="0.2">
      <c r="A24" s="6" t="s">
        <v>239</v>
      </c>
      <c r="B24" s="21" t="s">
        <v>35</v>
      </c>
      <c r="C24" s="24" t="s">
        <v>9</v>
      </c>
      <c r="D24" s="25">
        <v>20</v>
      </c>
      <c r="E24" s="72"/>
      <c r="F24" s="73">
        <f t="shared" si="2"/>
        <v>0</v>
      </c>
    </row>
    <row r="25" spans="1:6" ht="15" x14ac:dyDescent="0.2">
      <c r="A25" s="6" t="s">
        <v>240</v>
      </c>
      <c r="B25" s="21" t="s">
        <v>36</v>
      </c>
      <c r="C25" s="24" t="s">
        <v>15</v>
      </c>
      <c r="D25" s="25">
        <v>1</v>
      </c>
      <c r="E25" s="72"/>
      <c r="F25" s="73">
        <f t="shared" si="2"/>
        <v>0</v>
      </c>
    </row>
    <row r="26" spans="1:6" ht="15" x14ac:dyDescent="0.2">
      <c r="A26" s="6"/>
      <c r="B26" s="21" t="s">
        <v>37</v>
      </c>
      <c r="C26" s="24"/>
      <c r="D26" s="25"/>
      <c r="E26" s="72"/>
      <c r="F26" s="73"/>
    </row>
    <row r="27" spans="1:6" ht="15" x14ac:dyDescent="0.2">
      <c r="A27" s="6" t="s">
        <v>241</v>
      </c>
      <c r="B27" s="21" t="s">
        <v>34</v>
      </c>
      <c r="C27" s="24" t="s">
        <v>9</v>
      </c>
      <c r="D27" s="25">
        <v>1000</v>
      </c>
      <c r="E27" s="72"/>
      <c r="F27" s="73">
        <f t="shared" ref="F27:F29" si="3">E27*D27</f>
        <v>0</v>
      </c>
    </row>
    <row r="28" spans="1:6" ht="15" x14ac:dyDescent="0.2">
      <c r="A28" s="6" t="s">
        <v>242</v>
      </c>
      <c r="B28" s="21" t="s">
        <v>35</v>
      </c>
      <c r="C28" s="24" t="s">
        <v>9</v>
      </c>
      <c r="D28" s="25">
        <v>1000</v>
      </c>
      <c r="E28" s="72"/>
      <c r="F28" s="73">
        <f t="shared" si="3"/>
        <v>0</v>
      </c>
    </row>
    <row r="29" spans="1:6" ht="15" x14ac:dyDescent="0.2">
      <c r="A29" s="6" t="s">
        <v>243</v>
      </c>
      <c r="B29" s="21" t="s">
        <v>36</v>
      </c>
      <c r="C29" s="24" t="s">
        <v>15</v>
      </c>
      <c r="D29" s="25">
        <v>15</v>
      </c>
      <c r="E29" s="72"/>
      <c r="F29" s="73">
        <f t="shared" si="3"/>
        <v>0</v>
      </c>
    </row>
    <row r="30" spans="1:6" ht="15" x14ac:dyDescent="0.2">
      <c r="A30" s="6"/>
      <c r="B30" s="21" t="s">
        <v>65</v>
      </c>
      <c r="C30" s="24"/>
      <c r="D30" s="25"/>
      <c r="E30" s="72"/>
      <c r="F30" s="73"/>
    </row>
    <row r="31" spans="1:6" ht="15" x14ac:dyDescent="0.2">
      <c r="A31" s="6" t="s">
        <v>244</v>
      </c>
      <c r="B31" s="21" t="s">
        <v>34</v>
      </c>
      <c r="C31" s="24" t="s">
        <v>9</v>
      </c>
      <c r="D31" s="25">
        <v>20</v>
      </c>
      <c r="E31" s="72"/>
      <c r="F31" s="73">
        <f t="shared" ref="F31:F33" si="4">E31*D31</f>
        <v>0</v>
      </c>
    </row>
    <row r="32" spans="1:6" ht="15" x14ac:dyDescent="0.2">
      <c r="A32" s="6" t="s">
        <v>245</v>
      </c>
      <c r="B32" s="21" t="s">
        <v>35</v>
      </c>
      <c r="C32" s="24" t="s">
        <v>9</v>
      </c>
      <c r="D32" s="25">
        <v>20</v>
      </c>
      <c r="E32" s="72"/>
      <c r="F32" s="73">
        <f t="shared" si="4"/>
        <v>0</v>
      </c>
    </row>
    <row r="33" spans="1:6" ht="15" x14ac:dyDescent="0.2">
      <c r="A33" s="6" t="s">
        <v>246</v>
      </c>
      <c r="B33" s="21" t="s">
        <v>36</v>
      </c>
      <c r="C33" s="24" t="s">
        <v>15</v>
      </c>
      <c r="D33" s="25">
        <v>8</v>
      </c>
      <c r="E33" s="72"/>
      <c r="F33" s="73">
        <f t="shared" si="4"/>
        <v>0</v>
      </c>
    </row>
    <row r="34" spans="1:6" ht="15" x14ac:dyDescent="0.2">
      <c r="A34" s="6"/>
      <c r="B34" s="21" t="s">
        <v>330</v>
      </c>
      <c r="C34" s="24"/>
      <c r="D34" s="25"/>
      <c r="E34" s="72"/>
      <c r="F34" s="73"/>
    </row>
    <row r="35" spans="1:6" ht="15" x14ac:dyDescent="0.2">
      <c r="A35" s="6" t="s">
        <v>247</v>
      </c>
      <c r="B35" s="21" t="s">
        <v>34</v>
      </c>
      <c r="C35" s="24" t="s">
        <v>9</v>
      </c>
      <c r="D35" s="25">
        <v>10</v>
      </c>
      <c r="E35" s="72"/>
      <c r="F35" s="73">
        <f t="shared" ref="F35:F37" si="5">E35*D35</f>
        <v>0</v>
      </c>
    </row>
    <row r="36" spans="1:6" ht="15" x14ac:dyDescent="0.2">
      <c r="A36" s="6" t="s">
        <v>248</v>
      </c>
      <c r="B36" s="21" t="s">
        <v>35</v>
      </c>
      <c r="C36" s="24" t="s">
        <v>9</v>
      </c>
      <c r="D36" s="25">
        <v>10</v>
      </c>
      <c r="E36" s="72"/>
      <c r="F36" s="73">
        <f t="shared" si="5"/>
        <v>0</v>
      </c>
    </row>
    <row r="37" spans="1:6" ht="15" x14ac:dyDescent="0.2">
      <c r="A37" s="6" t="s">
        <v>249</v>
      </c>
      <c r="B37" s="21" t="s">
        <v>36</v>
      </c>
      <c r="C37" s="24" t="s">
        <v>15</v>
      </c>
      <c r="D37" s="25">
        <v>1</v>
      </c>
      <c r="E37" s="72"/>
      <c r="F37" s="73">
        <f t="shared" si="5"/>
        <v>0</v>
      </c>
    </row>
    <row r="38" spans="1:6" ht="15" x14ac:dyDescent="0.2">
      <c r="A38" s="6"/>
      <c r="B38" s="21" t="s">
        <v>38</v>
      </c>
      <c r="C38" s="24"/>
      <c r="D38" s="25"/>
      <c r="E38" s="72"/>
      <c r="F38" s="73"/>
    </row>
    <row r="39" spans="1:6" ht="15" x14ac:dyDescent="0.2">
      <c r="A39" s="6" t="s">
        <v>250</v>
      </c>
      <c r="B39" s="21" t="s">
        <v>34</v>
      </c>
      <c r="C39" s="24" t="s">
        <v>9</v>
      </c>
      <c r="D39" s="25">
        <v>3500</v>
      </c>
      <c r="E39" s="72"/>
      <c r="F39" s="73">
        <f t="shared" ref="F39:F130" si="6">E39*D39</f>
        <v>0</v>
      </c>
    </row>
    <row r="40" spans="1:6" ht="15" x14ac:dyDescent="0.2">
      <c r="A40" s="6" t="s">
        <v>251</v>
      </c>
      <c r="B40" s="21" t="s">
        <v>35</v>
      </c>
      <c r="C40" s="24" t="s">
        <v>9</v>
      </c>
      <c r="D40" s="25">
        <v>3500</v>
      </c>
      <c r="E40" s="72"/>
      <c r="F40" s="73">
        <f t="shared" si="6"/>
        <v>0</v>
      </c>
    </row>
    <row r="41" spans="1:6" ht="15" x14ac:dyDescent="0.2">
      <c r="A41" s="6" t="s">
        <v>252</v>
      </c>
      <c r="B41" s="21" t="s">
        <v>66</v>
      </c>
      <c r="C41" s="24" t="s">
        <v>15</v>
      </c>
      <c r="D41" s="25">
        <v>15</v>
      </c>
      <c r="E41" s="72"/>
      <c r="F41" s="73">
        <f t="shared" si="6"/>
        <v>0</v>
      </c>
    </row>
    <row r="42" spans="1:6" ht="15" x14ac:dyDescent="0.2">
      <c r="A42" s="6"/>
      <c r="B42" s="21" t="s">
        <v>39</v>
      </c>
      <c r="C42" s="24"/>
      <c r="D42" s="25"/>
      <c r="E42" s="72"/>
      <c r="F42" s="73"/>
    </row>
    <row r="43" spans="1:6" ht="15" x14ac:dyDescent="0.2">
      <c r="A43" s="6" t="s">
        <v>253</v>
      </c>
      <c r="B43" s="21" t="s">
        <v>34</v>
      </c>
      <c r="C43" s="24" t="s">
        <v>9</v>
      </c>
      <c r="D43" s="25">
        <v>200</v>
      </c>
      <c r="E43" s="72"/>
      <c r="F43" s="73">
        <f t="shared" si="6"/>
        <v>0</v>
      </c>
    </row>
    <row r="44" spans="1:6" ht="15" x14ac:dyDescent="0.2">
      <c r="A44" s="6" t="s">
        <v>254</v>
      </c>
      <c r="B44" s="21" t="s">
        <v>35</v>
      </c>
      <c r="C44" s="24" t="s">
        <v>9</v>
      </c>
      <c r="D44" s="25">
        <v>200</v>
      </c>
      <c r="E44" s="72"/>
      <c r="F44" s="73">
        <f t="shared" si="6"/>
        <v>0</v>
      </c>
    </row>
    <row r="45" spans="1:6" ht="15" x14ac:dyDescent="0.2">
      <c r="A45" s="6" t="s">
        <v>255</v>
      </c>
      <c r="B45" s="21" t="s">
        <v>36</v>
      </c>
      <c r="C45" s="24" t="s">
        <v>15</v>
      </c>
      <c r="D45" s="25">
        <v>10</v>
      </c>
      <c r="E45" s="72"/>
      <c r="F45" s="73">
        <f t="shared" si="6"/>
        <v>0</v>
      </c>
    </row>
    <row r="46" spans="1:6" ht="15" x14ac:dyDescent="0.2">
      <c r="A46" s="6"/>
      <c r="B46" s="21" t="s">
        <v>75</v>
      </c>
      <c r="C46" s="24"/>
      <c r="D46" s="25"/>
      <c r="E46" s="72"/>
      <c r="F46" s="73"/>
    </row>
    <row r="47" spans="1:6" ht="15" x14ac:dyDescent="0.2">
      <c r="A47" s="6" t="s">
        <v>256</v>
      </c>
      <c r="B47" s="21" t="s">
        <v>34</v>
      </c>
      <c r="C47" s="24" t="s">
        <v>9</v>
      </c>
      <c r="D47" s="25">
        <v>30</v>
      </c>
      <c r="E47" s="72"/>
      <c r="F47" s="73">
        <f t="shared" ref="F47:F49" si="7">E47*D47</f>
        <v>0</v>
      </c>
    </row>
    <row r="48" spans="1:6" ht="15" x14ac:dyDescent="0.2">
      <c r="A48" s="6" t="s">
        <v>257</v>
      </c>
      <c r="B48" s="21" t="s">
        <v>35</v>
      </c>
      <c r="C48" s="24" t="s">
        <v>9</v>
      </c>
      <c r="D48" s="25">
        <v>30</v>
      </c>
      <c r="E48" s="72"/>
      <c r="F48" s="73">
        <f t="shared" si="7"/>
        <v>0</v>
      </c>
    </row>
    <row r="49" spans="1:6" ht="15" x14ac:dyDescent="0.2">
      <c r="A49" s="6" t="s">
        <v>258</v>
      </c>
      <c r="B49" s="21" t="s">
        <v>36</v>
      </c>
      <c r="C49" s="24" t="s">
        <v>15</v>
      </c>
      <c r="D49" s="25">
        <v>3</v>
      </c>
      <c r="E49" s="72"/>
      <c r="F49" s="73">
        <f t="shared" si="7"/>
        <v>0</v>
      </c>
    </row>
    <row r="50" spans="1:6" ht="15" x14ac:dyDescent="0.2">
      <c r="A50" s="6"/>
      <c r="B50" s="21" t="s">
        <v>40</v>
      </c>
      <c r="C50" s="24"/>
      <c r="D50" s="25"/>
      <c r="E50" s="72"/>
      <c r="F50" s="73"/>
    </row>
    <row r="51" spans="1:6" ht="15" x14ac:dyDescent="0.2">
      <c r="A51" s="6" t="s">
        <v>259</v>
      </c>
      <c r="B51" s="21" t="s">
        <v>34</v>
      </c>
      <c r="C51" s="24" t="s">
        <v>9</v>
      </c>
      <c r="D51" s="25">
        <v>230</v>
      </c>
      <c r="E51" s="72"/>
      <c r="F51" s="73">
        <f t="shared" si="6"/>
        <v>0</v>
      </c>
    </row>
    <row r="52" spans="1:6" ht="15" x14ac:dyDescent="0.2">
      <c r="A52" s="6" t="s">
        <v>260</v>
      </c>
      <c r="B52" s="21" t="s">
        <v>35</v>
      </c>
      <c r="C52" s="24" t="s">
        <v>9</v>
      </c>
      <c r="D52" s="25">
        <v>230</v>
      </c>
      <c r="E52" s="72"/>
      <c r="F52" s="73">
        <f t="shared" si="6"/>
        <v>0</v>
      </c>
    </row>
    <row r="53" spans="1:6" ht="15" x14ac:dyDescent="0.2">
      <c r="A53" s="6" t="s">
        <v>261</v>
      </c>
      <c r="B53" s="21" t="s">
        <v>36</v>
      </c>
      <c r="C53" s="24" t="s">
        <v>15</v>
      </c>
      <c r="D53" s="25">
        <v>20</v>
      </c>
      <c r="E53" s="72"/>
      <c r="F53" s="73">
        <f t="shared" si="6"/>
        <v>0</v>
      </c>
    </row>
    <row r="54" spans="1:6" ht="15" x14ac:dyDescent="0.2">
      <c r="A54" s="6"/>
      <c r="B54" s="21" t="s">
        <v>41</v>
      </c>
      <c r="C54" s="24"/>
      <c r="D54" s="25"/>
      <c r="E54" s="72"/>
      <c r="F54" s="73"/>
    </row>
    <row r="55" spans="1:6" ht="15" x14ac:dyDescent="0.2">
      <c r="A55" s="6" t="s">
        <v>262</v>
      </c>
      <c r="B55" s="21" t="s">
        <v>34</v>
      </c>
      <c r="C55" s="24" t="s">
        <v>9</v>
      </c>
      <c r="D55" s="25">
        <v>1500</v>
      </c>
      <c r="E55" s="72"/>
      <c r="F55" s="73">
        <f t="shared" si="6"/>
        <v>0</v>
      </c>
    </row>
    <row r="56" spans="1:6" ht="15" x14ac:dyDescent="0.2">
      <c r="A56" s="6" t="s">
        <v>263</v>
      </c>
      <c r="B56" s="21" t="s">
        <v>35</v>
      </c>
      <c r="C56" s="24" t="s">
        <v>9</v>
      </c>
      <c r="D56" s="25">
        <v>1500</v>
      </c>
      <c r="E56" s="72"/>
      <c r="F56" s="73">
        <f t="shared" si="6"/>
        <v>0</v>
      </c>
    </row>
    <row r="57" spans="1:6" ht="15" x14ac:dyDescent="0.2">
      <c r="A57" s="6" t="s">
        <v>264</v>
      </c>
      <c r="B57" s="21" t="s">
        <v>36</v>
      </c>
      <c r="C57" s="24" t="s">
        <v>15</v>
      </c>
      <c r="D57" s="25">
        <v>50</v>
      </c>
      <c r="E57" s="72"/>
      <c r="F57" s="73">
        <f t="shared" si="6"/>
        <v>0</v>
      </c>
    </row>
    <row r="58" spans="1:6" ht="15" x14ac:dyDescent="0.2">
      <c r="A58" s="6"/>
      <c r="B58" s="21" t="s">
        <v>67</v>
      </c>
      <c r="C58" s="24"/>
      <c r="D58" s="25"/>
      <c r="E58" s="72"/>
      <c r="F58" s="73"/>
    </row>
    <row r="59" spans="1:6" ht="15" x14ac:dyDescent="0.2">
      <c r="A59" s="6" t="s">
        <v>265</v>
      </c>
      <c r="B59" s="21" t="s">
        <v>34</v>
      </c>
      <c r="C59" s="24" t="s">
        <v>9</v>
      </c>
      <c r="D59" s="25">
        <v>100</v>
      </c>
      <c r="E59" s="72"/>
      <c r="F59" s="73">
        <f t="shared" ref="F59:F61" si="8">E59*D59</f>
        <v>0</v>
      </c>
    </row>
    <row r="60" spans="1:6" ht="15" x14ac:dyDescent="0.2">
      <c r="A60" s="6" t="s">
        <v>266</v>
      </c>
      <c r="B60" s="21" t="s">
        <v>35</v>
      </c>
      <c r="C60" s="24" t="s">
        <v>9</v>
      </c>
      <c r="D60" s="25">
        <v>100</v>
      </c>
      <c r="E60" s="72"/>
      <c r="F60" s="73">
        <f t="shared" si="8"/>
        <v>0</v>
      </c>
    </row>
    <row r="61" spans="1:6" ht="15" x14ac:dyDescent="0.2">
      <c r="A61" s="6" t="s">
        <v>267</v>
      </c>
      <c r="B61" s="21" t="s">
        <v>36</v>
      </c>
      <c r="C61" s="24" t="s">
        <v>15</v>
      </c>
      <c r="D61" s="25">
        <v>5</v>
      </c>
      <c r="E61" s="72"/>
      <c r="F61" s="73">
        <f t="shared" si="8"/>
        <v>0</v>
      </c>
    </row>
    <row r="62" spans="1:6" ht="15" x14ac:dyDescent="0.2">
      <c r="A62" s="6"/>
      <c r="B62" s="21" t="s">
        <v>68</v>
      </c>
      <c r="C62" s="24"/>
      <c r="D62" s="25"/>
      <c r="E62" s="72"/>
      <c r="F62" s="73"/>
    </row>
    <row r="63" spans="1:6" ht="15" x14ac:dyDescent="0.2">
      <c r="A63" s="6" t="s">
        <v>268</v>
      </c>
      <c r="B63" s="21" t="s">
        <v>34</v>
      </c>
      <c r="C63" s="24" t="s">
        <v>9</v>
      </c>
      <c r="D63" s="25">
        <v>1250</v>
      </c>
      <c r="E63" s="72"/>
      <c r="F63" s="73">
        <f t="shared" ref="F63:F65" si="9">E63*D63</f>
        <v>0</v>
      </c>
    </row>
    <row r="64" spans="1:6" ht="15" x14ac:dyDescent="0.2">
      <c r="A64" s="6" t="s">
        <v>269</v>
      </c>
      <c r="B64" s="21" t="s">
        <v>35</v>
      </c>
      <c r="C64" s="24" t="s">
        <v>9</v>
      </c>
      <c r="D64" s="25">
        <v>1250</v>
      </c>
      <c r="E64" s="72"/>
      <c r="F64" s="73">
        <f t="shared" si="9"/>
        <v>0</v>
      </c>
    </row>
    <row r="65" spans="1:6" ht="15" x14ac:dyDescent="0.2">
      <c r="A65" s="6" t="s">
        <v>270</v>
      </c>
      <c r="B65" s="21" t="s">
        <v>36</v>
      </c>
      <c r="C65" s="24" t="s">
        <v>15</v>
      </c>
      <c r="D65" s="25">
        <v>20</v>
      </c>
      <c r="E65" s="72"/>
      <c r="F65" s="73">
        <f t="shared" si="9"/>
        <v>0</v>
      </c>
    </row>
    <row r="66" spans="1:6" ht="15" x14ac:dyDescent="0.2">
      <c r="A66" s="6"/>
      <c r="B66" s="21" t="s">
        <v>42</v>
      </c>
      <c r="C66" s="24"/>
      <c r="D66" s="25"/>
      <c r="E66" s="72"/>
      <c r="F66" s="73"/>
    </row>
    <row r="67" spans="1:6" ht="15" x14ac:dyDescent="0.2">
      <c r="A67" s="6" t="s">
        <v>271</v>
      </c>
      <c r="B67" s="21" t="s">
        <v>34</v>
      </c>
      <c r="C67" s="24" t="s">
        <v>9</v>
      </c>
      <c r="D67" s="25">
        <v>250</v>
      </c>
      <c r="E67" s="72"/>
      <c r="F67" s="73">
        <f t="shared" si="6"/>
        <v>0</v>
      </c>
    </row>
    <row r="68" spans="1:6" ht="15" x14ac:dyDescent="0.2">
      <c r="A68" s="6" t="s">
        <v>272</v>
      </c>
      <c r="B68" s="21" t="s">
        <v>35</v>
      </c>
      <c r="C68" s="24" t="s">
        <v>9</v>
      </c>
      <c r="D68" s="25">
        <v>250</v>
      </c>
      <c r="E68" s="72"/>
      <c r="F68" s="73">
        <f t="shared" si="6"/>
        <v>0</v>
      </c>
    </row>
    <row r="69" spans="1:6" ht="15" x14ac:dyDescent="0.2">
      <c r="A69" s="6" t="s">
        <v>273</v>
      </c>
      <c r="B69" s="21" t="s">
        <v>36</v>
      </c>
      <c r="C69" s="24" t="s">
        <v>15</v>
      </c>
      <c r="D69" s="25">
        <v>10</v>
      </c>
      <c r="E69" s="72"/>
      <c r="F69" s="73">
        <f t="shared" si="6"/>
        <v>0</v>
      </c>
    </row>
    <row r="70" spans="1:6" ht="15" x14ac:dyDescent="0.2">
      <c r="A70" s="6"/>
      <c r="B70" s="21" t="s">
        <v>69</v>
      </c>
      <c r="C70" s="24"/>
      <c r="D70" s="25"/>
      <c r="E70" s="72"/>
      <c r="F70" s="73"/>
    </row>
    <row r="71" spans="1:6" ht="15" x14ac:dyDescent="0.2">
      <c r="A71" s="6" t="s">
        <v>274</v>
      </c>
      <c r="B71" s="21" t="s">
        <v>34</v>
      </c>
      <c r="C71" s="24" t="s">
        <v>9</v>
      </c>
      <c r="D71" s="25">
        <v>1500</v>
      </c>
      <c r="E71" s="72"/>
      <c r="F71" s="73">
        <f t="shared" ref="F71:F73" si="10">E71*D71</f>
        <v>0</v>
      </c>
    </row>
    <row r="72" spans="1:6" ht="15" x14ac:dyDescent="0.2">
      <c r="A72" s="6" t="s">
        <v>275</v>
      </c>
      <c r="B72" s="21" t="s">
        <v>35</v>
      </c>
      <c r="C72" s="24" t="s">
        <v>9</v>
      </c>
      <c r="D72" s="25">
        <v>1500</v>
      </c>
      <c r="E72" s="72"/>
      <c r="F72" s="73">
        <f t="shared" si="10"/>
        <v>0</v>
      </c>
    </row>
    <row r="73" spans="1:6" ht="15" x14ac:dyDescent="0.2">
      <c r="A73" s="6" t="s">
        <v>276</v>
      </c>
      <c r="B73" s="21" t="s">
        <v>36</v>
      </c>
      <c r="C73" s="24" t="s">
        <v>15</v>
      </c>
      <c r="D73" s="25">
        <v>20</v>
      </c>
      <c r="E73" s="72"/>
      <c r="F73" s="73">
        <f t="shared" si="10"/>
        <v>0</v>
      </c>
    </row>
    <row r="74" spans="1:6" ht="15" x14ac:dyDescent="0.2">
      <c r="A74" s="6"/>
      <c r="B74" s="21" t="s">
        <v>70</v>
      </c>
      <c r="C74" s="24"/>
      <c r="D74" s="25"/>
      <c r="E74" s="72"/>
      <c r="F74" s="73"/>
    </row>
    <row r="75" spans="1:6" ht="15" x14ac:dyDescent="0.2">
      <c r="A75" s="6" t="s">
        <v>277</v>
      </c>
      <c r="B75" s="21" t="s">
        <v>34</v>
      </c>
      <c r="C75" s="24" t="s">
        <v>9</v>
      </c>
      <c r="D75" s="25">
        <v>200</v>
      </c>
      <c r="E75" s="72"/>
      <c r="F75" s="73">
        <f t="shared" ref="F75:F77" si="11">E75*D75</f>
        <v>0</v>
      </c>
    </row>
    <row r="76" spans="1:6" ht="15" x14ac:dyDescent="0.2">
      <c r="A76" s="6" t="s">
        <v>278</v>
      </c>
      <c r="B76" s="21" t="s">
        <v>35</v>
      </c>
      <c r="C76" s="24" t="s">
        <v>9</v>
      </c>
      <c r="D76" s="25">
        <v>200</v>
      </c>
      <c r="E76" s="72"/>
      <c r="F76" s="73">
        <f t="shared" si="11"/>
        <v>0</v>
      </c>
    </row>
    <row r="77" spans="1:6" ht="15" x14ac:dyDescent="0.2">
      <c r="A77" s="6" t="s">
        <v>279</v>
      </c>
      <c r="B77" s="21" t="s">
        <v>36</v>
      </c>
      <c r="C77" s="24" t="s">
        <v>15</v>
      </c>
      <c r="D77" s="25">
        <v>20</v>
      </c>
      <c r="E77" s="72"/>
      <c r="F77" s="73">
        <f t="shared" si="11"/>
        <v>0</v>
      </c>
    </row>
    <row r="78" spans="1:6" ht="30" x14ac:dyDescent="0.2">
      <c r="A78" s="6"/>
      <c r="B78" s="21" t="s">
        <v>47</v>
      </c>
      <c r="C78" s="24"/>
      <c r="D78" s="25"/>
      <c r="E78" s="72"/>
      <c r="F78" s="73"/>
    </row>
    <row r="79" spans="1:6" ht="15" x14ac:dyDescent="0.2">
      <c r="A79" s="6" t="s">
        <v>280</v>
      </c>
      <c r="B79" s="21" t="s">
        <v>34</v>
      </c>
      <c r="C79" s="24" t="s">
        <v>9</v>
      </c>
      <c r="D79" s="25">
        <v>2000</v>
      </c>
      <c r="E79" s="72"/>
      <c r="F79" s="73">
        <f t="shared" ref="F79:F81" si="12">E79*D79</f>
        <v>0</v>
      </c>
    </row>
    <row r="80" spans="1:6" ht="15" x14ac:dyDescent="0.2">
      <c r="A80" s="6" t="s">
        <v>281</v>
      </c>
      <c r="B80" s="21" t="s">
        <v>35</v>
      </c>
      <c r="C80" s="24" t="s">
        <v>9</v>
      </c>
      <c r="D80" s="25">
        <v>2000</v>
      </c>
      <c r="E80" s="72"/>
      <c r="F80" s="73">
        <f t="shared" si="12"/>
        <v>0</v>
      </c>
    </row>
    <row r="81" spans="1:6" ht="15" x14ac:dyDescent="0.2">
      <c r="A81" s="6" t="s">
        <v>282</v>
      </c>
      <c r="B81" s="21" t="s">
        <v>36</v>
      </c>
      <c r="C81" s="24" t="s">
        <v>15</v>
      </c>
      <c r="D81" s="25">
        <v>80</v>
      </c>
      <c r="E81" s="72"/>
      <c r="F81" s="73">
        <f t="shared" si="12"/>
        <v>0</v>
      </c>
    </row>
    <row r="82" spans="1:6" ht="30" x14ac:dyDescent="0.2">
      <c r="A82" s="6"/>
      <c r="B82" s="21" t="s">
        <v>43</v>
      </c>
      <c r="C82" s="24"/>
      <c r="D82" s="25"/>
      <c r="E82" s="72"/>
      <c r="F82" s="73"/>
    </row>
    <row r="83" spans="1:6" ht="15" x14ac:dyDescent="0.2">
      <c r="A83" s="6" t="s">
        <v>283</v>
      </c>
      <c r="B83" s="21" t="s">
        <v>34</v>
      </c>
      <c r="C83" s="24" t="s">
        <v>9</v>
      </c>
      <c r="D83" s="25">
        <v>350</v>
      </c>
      <c r="E83" s="72"/>
      <c r="F83" s="73">
        <f t="shared" si="6"/>
        <v>0</v>
      </c>
    </row>
    <row r="84" spans="1:6" ht="15" x14ac:dyDescent="0.2">
      <c r="A84" s="6" t="s">
        <v>284</v>
      </c>
      <c r="B84" s="21" t="s">
        <v>44</v>
      </c>
      <c r="C84" s="24" t="s">
        <v>9</v>
      </c>
      <c r="D84" s="25">
        <v>350</v>
      </c>
      <c r="E84" s="72"/>
      <c r="F84" s="73">
        <f t="shared" si="6"/>
        <v>0</v>
      </c>
    </row>
    <row r="85" spans="1:6" ht="15" x14ac:dyDescent="0.2">
      <c r="A85" s="6" t="s">
        <v>285</v>
      </c>
      <c r="B85" s="21" t="s">
        <v>36</v>
      </c>
      <c r="C85" s="24" t="s">
        <v>15</v>
      </c>
      <c r="D85" s="25">
        <v>20</v>
      </c>
      <c r="E85" s="72"/>
      <c r="F85" s="73">
        <f t="shared" si="6"/>
        <v>0</v>
      </c>
    </row>
    <row r="86" spans="1:6" ht="30" x14ac:dyDescent="0.2">
      <c r="A86" s="6"/>
      <c r="B86" s="21" t="s">
        <v>71</v>
      </c>
      <c r="C86" s="24"/>
      <c r="D86" s="25"/>
      <c r="E86" s="72"/>
      <c r="F86" s="73"/>
    </row>
    <row r="87" spans="1:6" ht="15" x14ac:dyDescent="0.2">
      <c r="A87" s="6" t="s">
        <v>286</v>
      </c>
      <c r="B87" s="21" t="s">
        <v>34</v>
      </c>
      <c r="C87" s="24" t="s">
        <v>9</v>
      </c>
      <c r="D87" s="25">
        <v>2000</v>
      </c>
      <c r="E87" s="72"/>
      <c r="F87" s="73">
        <f t="shared" ref="F87:F88" si="13">E87*D87</f>
        <v>0</v>
      </c>
    </row>
    <row r="88" spans="1:6" ht="15" x14ac:dyDescent="0.2">
      <c r="A88" s="6" t="s">
        <v>287</v>
      </c>
      <c r="B88" s="21" t="s">
        <v>44</v>
      </c>
      <c r="C88" s="24" t="s">
        <v>9</v>
      </c>
      <c r="D88" s="25">
        <v>2000</v>
      </c>
      <c r="E88" s="72"/>
      <c r="F88" s="73">
        <f t="shared" si="13"/>
        <v>0</v>
      </c>
    </row>
    <row r="89" spans="1:6" ht="30" x14ac:dyDescent="0.2">
      <c r="A89" s="6"/>
      <c r="B89" s="21" t="s">
        <v>45</v>
      </c>
      <c r="C89" s="24"/>
      <c r="D89" s="25"/>
      <c r="E89" s="72"/>
      <c r="F89" s="73"/>
    </row>
    <row r="90" spans="1:6" ht="15" x14ac:dyDescent="0.2">
      <c r="A90" s="6" t="s">
        <v>288</v>
      </c>
      <c r="B90" s="21" t="s">
        <v>34</v>
      </c>
      <c r="C90" s="24" t="s">
        <v>9</v>
      </c>
      <c r="D90" s="25">
        <v>300</v>
      </c>
      <c r="E90" s="72"/>
      <c r="F90" s="73">
        <f t="shared" ref="F90:F92" si="14">E90*D90</f>
        <v>0</v>
      </c>
    </row>
    <row r="91" spans="1:6" ht="15" x14ac:dyDescent="0.2">
      <c r="A91" s="6" t="s">
        <v>289</v>
      </c>
      <c r="B91" s="21" t="s">
        <v>44</v>
      </c>
      <c r="C91" s="24" t="s">
        <v>9</v>
      </c>
      <c r="D91" s="25">
        <v>300</v>
      </c>
      <c r="E91" s="72"/>
      <c r="F91" s="73">
        <f t="shared" si="14"/>
        <v>0</v>
      </c>
    </row>
    <row r="92" spans="1:6" ht="15" x14ac:dyDescent="0.2">
      <c r="A92" s="6" t="s">
        <v>290</v>
      </c>
      <c r="B92" s="21" t="s">
        <v>36</v>
      </c>
      <c r="C92" s="24" t="s">
        <v>15</v>
      </c>
      <c r="D92" s="25">
        <v>10</v>
      </c>
      <c r="E92" s="72"/>
      <c r="F92" s="73">
        <f t="shared" si="14"/>
        <v>0</v>
      </c>
    </row>
    <row r="93" spans="1:6" ht="30" x14ac:dyDescent="0.2">
      <c r="A93" s="6"/>
      <c r="B93" s="21" t="s">
        <v>72</v>
      </c>
      <c r="C93" s="24"/>
      <c r="D93" s="25"/>
      <c r="E93" s="72"/>
      <c r="F93" s="73"/>
    </row>
    <row r="94" spans="1:6" ht="15" x14ac:dyDescent="0.2">
      <c r="A94" s="6" t="s">
        <v>291</v>
      </c>
      <c r="B94" s="21" t="s">
        <v>34</v>
      </c>
      <c r="C94" s="24" t="s">
        <v>9</v>
      </c>
      <c r="D94" s="25">
        <v>100</v>
      </c>
      <c r="E94" s="72"/>
      <c r="F94" s="73">
        <f t="shared" ref="F94:F96" si="15">E94*D94</f>
        <v>0</v>
      </c>
    </row>
    <row r="95" spans="1:6" ht="15" x14ac:dyDescent="0.2">
      <c r="A95" s="6" t="s">
        <v>292</v>
      </c>
      <c r="B95" s="21" t="s">
        <v>44</v>
      </c>
      <c r="C95" s="24" t="s">
        <v>9</v>
      </c>
      <c r="D95" s="25">
        <v>100</v>
      </c>
      <c r="E95" s="72"/>
      <c r="F95" s="73">
        <f t="shared" si="15"/>
        <v>0</v>
      </c>
    </row>
    <row r="96" spans="1:6" ht="15" x14ac:dyDescent="0.2">
      <c r="A96" s="6" t="s">
        <v>293</v>
      </c>
      <c r="B96" s="21" t="s">
        <v>36</v>
      </c>
      <c r="C96" s="24" t="s">
        <v>15</v>
      </c>
      <c r="D96" s="25">
        <v>4</v>
      </c>
      <c r="E96" s="72"/>
      <c r="F96" s="73">
        <f t="shared" si="15"/>
        <v>0</v>
      </c>
    </row>
    <row r="97" spans="1:6" ht="30" x14ac:dyDescent="0.2">
      <c r="A97" s="6"/>
      <c r="B97" s="21" t="s">
        <v>46</v>
      </c>
      <c r="C97" s="24"/>
      <c r="D97" s="25"/>
      <c r="E97" s="72"/>
      <c r="F97" s="73"/>
    </row>
    <row r="98" spans="1:6" ht="15" x14ac:dyDescent="0.2">
      <c r="A98" s="6" t="s">
        <v>294</v>
      </c>
      <c r="B98" s="21" t="s">
        <v>34</v>
      </c>
      <c r="C98" s="24" t="s">
        <v>9</v>
      </c>
      <c r="D98" s="25">
        <v>400</v>
      </c>
      <c r="E98" s="72"/>
      <c r="F98" s="73">
        <f t="shared" ref="F98:F100" si="16">E98*D98</f>
        <v>0</v>
      </c>
    </row>
    <row r="99" spans="1:6" ht="15" x14ac:dyDescent="0.2">
      <c r="A99" s="6" t="s">
        <v>295</v>
      </c>
      <c r="B99" s="21" t="s">
        <v>44</v>
      </c>
      <c r="C99" s="24" t="s">
        <v>9</v>
      </c>
      <c r="D99" s="25">
        <v>400</v>
      </c>
      <c r="E99" s="72"/>
      <c r="F99" s="73">
        <f t="shared" si="16"/>
        <v>0</v>
      </c>
    </row>
    <row r="100" spans="1:6" ht="15" x14ac:dyDescent="0.2">
      <c r="A100" s="6" t="s">
        <v>296</v>
      </c>
      <c r="B100" s="21" t="s">
        <v>36</v>
      </c>
      <c r="C100" s="24" t="s">
        <v>15</v>
      </c>
      <c r="D100" s="25">
        <v>20</v>
      </c>
      <c r="E100" s="72"/>
      <c r="F100" s="73">
        <f t="shared" si="16"/>
        <v>0</v>
      </c>
    </row>
    <row r="101" spans="1:6" ht="30" x14ac:dyDescent="0.2">
      <c r="A101" s="6"/>
      <c r="B101" s="21" t="s">
        <v>73</v>
      </c>
      <c r="C101" s="24"/>
      <c r="D101" s="25"/>
      <c r="E101" s="72"/>
      <c r="F101" s="73"/>
    </row>
    <row r="102" spans="1:6" ht="15" x14ac:dyDescent="0.2">
      <c r="A102" s="6" t="s">
        <v>297</v>
      </c>
      <c r="B102" s="21" t="s">
        <v>34</v>
      </c>
      <c r="C102" s="24" t="s">
        <v>9</v>
      </c>
      <c r="D102" s="25">
        <v>1300</v>
      </c>
      <c r="E102" s="72"/>
      <c r="F102" s="73">
        <f t="shared" ref="F102:F104" si="17">E102*D102</f>
        <v>0</v>
      </c>
    </row>
    <row r="103" spans="1:6" ht="15" x14ac:dyDescent="0.2">
      <c r="A103" s="6" t="s">
        <v>298</v>
      </c>
      <c r="B103" s="21" t="s">
        <v>44</v>
      </c>
      <c r="C103" s="24" t="s">
        <v>9</v>
      </c>
      <c r="D103" s="25">
        <v>1300</v>
      </c>
      <c r="E103" s="72"/>
      <c r="F103" s="73">
        <f t="shared" si="17"/>
        <v>0</v>
      </c>
    </row>
    <row r="104" spans="1:6" ht="15" x14ac:dyDescent="0.2">
      <c r="A104" s="6" t="s">
        <v>299</v>
      </c>
      <c r="B104" s="21" t="s">
        <v>36</v>
      </c>
      <c r="C104" s="24" t="s">
        <v>15</v>
      </c>
      <c r="D104" s="25">
        <v>10</v>
      </c>
      <c r="E104" s="72"/>
      <c r="F104" s="73">
        <f t="shared" si="17"/>
        <v>0</v>
      </c>
    </row>
    <row r="105" spans="1:6" ht="30" x14ac:dyDescent="0.2">
      <c r="A105" s="6"/>
      <c r="B105" s="21" t="s">
        <v>74</v>
      </c>
      <c r="C105" s="24"/>
      <c r="D105" s="25"/>
      <c r="E105" s="72"/>
      <c r="F105" s="73"/>
    </row>
    <row r="106" spans="1:6" ht="15" x14ac:dyDescent="0.2">
      <c r="A106" s="6" t="s">
        <v>300</v>
      </c>
      <c r="B106" s="21" t="s">
        <v>34</v>
      </c>
      <c r="C106" s="24" t="s">
        <v>9</v>
      </c>
      <c r="D106" s="25">
        <v>600</v>
      </c>
      <c r="E106" s="72"/>
      <c r="F106" s="73">
        <f t="shared" si="6"/>
        <v>0</v>
      </c>
    </row>
    <row r="107" spans="1:6" ht="15" x14ac:dyDescent="0.2">
      <c r="A107" s="6" t="s">
        <v>301</v>
      </c>
      <c r="B107" s="21" t="s">
        <v>44</v>
      </c>
      <c r="C107" s="24" t="s">
        <v>9</v>
      </c>
      <c r="D107" s="25">
        <v>600</v>
      </c>
      <c r="E107" s="72"/>
      <c r="F107" s="73">
        <f t="shared" si="6"/>
        <v>0</v>
      </c>
    </row>
    <row r="108" spans="1:6" ht="15" x14ac:dyDescent="0.2">
      <c r="A108" s="6" t="s">
        <v>302</v>
      </c>
      <c r="B108" s="21" t="s">
        <v>36</v>
      </c>
      <c r="C108" s="24" t="s">
        <v>15</v>
      </c>
      <c r="D108" s="25">
        <v>10</v>
      </c>
      <c r="E108" s="72"/>
      <c r="F108" s="73">
        <f t="shared" si="6"/>
        <v>0</v>
      </c>
    </row>
    <row r="109" spans="1:6" ht="15" x14ac:dyDescent="0.2">
      <c r="A109" s="6"/>
      <c r="B109" s="21" t="s">
        <v>316</v>
      </c>
      <c r="C109" s="24"/>
      <c r="D109" s="25"/>
      <c r="E109" s="72"/>
      <c r="F109" s="73"/>
    </row>
    <row r="110" spans="1:6" ht="15" x14ac:dyDescent="0.2">
      <c r="A110" s="6" t="s">
        <v>303</v>
      </c>
      <c r="B110" s="21" t="s">
        <v>34</v>
      </c>
      <c r="C110" s="24" t="s">
        <v>9</v>
      </c>
      <c r="D110" s="25">
        <v>300</v>
      </c>
      <c r="E110" s="72"/>
      <c r="F110" s="73">
        <f t="shared" si="6"/>
        <v>0</v>
      </c>
    </row>
    <row r="111" spans="1:6" ht="15" x14ac:dyDescent="0.2">
      <c r="A111" s="6" t="s">
        <v>304</v>
      </c>
      <c r="B111" s="21" t="s">
        <v>44</v>
      </c>
      <c r="C111" s="24" t="s">
        <v>9</v>
      </c>
      <c r="D111" s="25">
        <v>300</v>
      </c>
      <c r="E111" s="72"/>
      <c r="F111" s="73">
        <f t="shared" si="6"/>
        <v>0</v>
      </c>
    </row>
    <row r="112" spans="1:6" ht="15" x14ac:dyDescent="0.2">
      <c r="A112" s="6"/>
      <c r="B112" s="21" t="s">
        <v>321</v>
      </c>
      <c r="C112" s="24"/>
      <c r="D112" s="25"/>
      <c r="E112" s="72"/>
      <c r="F112" s="73"/>
    </row>
    <row r="113" spans="1:6" ht="15" x14ac:dyDescent="0.2">
      <c r="A113" s="6" t="s">
        <v>305</v>
      </c>
      <c r="B113" s="21" t="s">
        <v>34</v>
      </c>
      <c r="C113" s="24" t="s">
        <v>9</v>
      </c>
      <c r="D113" s="25">
        <v>25</v>
      </c>
      <c r="E113" s="72"/>
      <c r="F113" s="73">
        <f t="shared" si="6"/>
        <v>0</v>
      </c>
    </row>
    <row r="114" spans="1:6" ht="15" x14ac:dyDescent="0.2">
      <c r="A114" s="6" t="s">
        <v>306</v>
      </c>
      <c r="B114" s="21" t="s">
        <v>35</v>
      </c>
      <c r="C114" s="24" t="s">
        <v>9</v>
      </c>
      <c r="D114" s="25">
        <v>25</v>
      </c>
      <c r="E114" s="72"/>
      <c r="F114" s="73">
        <f t="shared" si="6"/>
        <v>0</v>
      </c>
    </row>
    <row r="115" spans="1:6" ht="15" x14ac:dyDescent="0.2">
      <c r="A115" s="6" t="s">
        <v>307</v>
      </c>
      <c r="B115" s="21" t="s">
        <v>36</v>
      </c>
      <c r="C115" s="24" t="s">
        <v>15</v>
      </c>
      <c r="D115" s="25">
        <v>2</v>
      </c>
      <c r="E115" s="72"/>
      <c r="F115" s="73">
        <f t="shared" si="6"/>
        <v>0</v>
      </c>
    </row>
    <row r="116" spans="1:6" ht="15" x14ac:dyDescent="0.2">
      <c r="A116" s="6"/>
      <c r="B116" s="21" t="s">
        <v>339</v>
      </c>
      <c r="C116" s="24"/>
      <c r="D116" s="25"/>
      <c r="E116" s="72"/>
      <c r="F116" s="73"/>
    </row>
    <row r="117" spans="1:6" ht="15" x14ac:dyDescent="0.2">
      <c r="A117" s="6" t="s">
        <v>308</v>
      </c>
      <c r="B117" s="21" t="s">
        <v>34</v>
      </c>
      <c r="C117" s="24" t="s">
        <v>9</v>
      </c>
      <c r="D117" s="25">
        <v>20</v>
      </c>
      <c r="E117" s="72"/>
      <c r="F117" s="73">
        <f t="shared" si="6"/>
        <v>0</v>
      </c>
    </row>
    <row r="118" spans="1:6" ht="15" x14ac:dyDescent="0.2">
      <c r="A118" s="6" t="s">
        <v>309</v>
      </c>
      <c r="B118" s="21" t="s">
        <v>35</v>
      </c>
      <c r="C118" s="24" t="s">
        <v>9</v>
      </c>
      <c r="D118" s="25">
        <v>20</v>
      </c>
      <c r="E118" s="72"/>
      <c r="F118" s="73">
        <f t="shared" si="6"/>
        <v>0</v>
      </c>
    </row>
    <row r="119" spans="1:6" ht="15" x14ac:dyDescent="0.2">
      <c r="A119" s="6" t="s">
        <v>310</v>
      </c>
      <c r="B119" s="21" t="s">
        <v>66</v>
      </c>
      <c r="C119" s="24" t="s">
        <v>15</v>
      </c>
      <c r="D119" s="25">
        <v>6</v>
      </c>
      <c r="E119" s="72"/>
      <c r="F119" s="73">
        <f t="shared" si="6"/>
        <v>0</v>
      </c>
    </row>
    <row r="120" spans="1:6" ht="15.75" x14ac:dyDescent="0.2">
      <c r="A120" s="6"/>
      <c r="B120" s="68" t="s">
        <v>48</v>
      </c>
      <c r="C120" s="24"/>
      <c r="D120" s="25"/>
      <c r="E120" s="72"/>
      <c r="F120" s="73"/>
    </row>
    <row r="121" spans="1:6" ht="15" x14ac:dyDescent="0.2">
      <c r="A121" s="6" t="s">
        <v>311</v>
      </c>
      <c r="B121" s="21" t="s">
        <v>325</v>
      </c>
      <c r="C121" s="24" t="s">
        <v>1</v>
      </c>
      <c r="D121" s="25">
        <v>2</v>
      </c>
      <c r="E121" s="72"/>
      <c r="F121" s="73">
        <f t="shared" si="6"/>
        <v>0</v>
      </c>
    </row>
    <row r="122" spans="1:6" ht="15" x14ac:dyDescent="0.2">
      <c r="A122" s="6" t="s">
        <v>312</v>
      </c>
      <c r="B122" s="21" t="s">
        <v>326</v>
      </c>
      <c r="C122" s="24" t="s">
        <v>1</v>
      </c>
      <c r="D122" s="25">
        <v>2</v>
      </c>
      <c r="E122" s="72"/>
      <c r="F122" s="73">
        <f t="shared" si="6"/>
        <v>0</v>
      </c>
    </row>
    <row r="123" spans="1:6" ht="15" x14ac:dyDescent="0.2">
      <c r="A123" s="6" t="s">
        <v>317</v>
      </c>
      <c r="B123" s="21" t="s">
        <v>327</v>
      </c>
      <c r="C123" s="24" t="s">
        <v>1</v>
      </c>
      <c r="D123" s="25">
        <v>3</v>
      </c>
      <c r="E123" s="72"/>
      <c r="F123" s="73">
        <f t="shared" si="6"/>
        <v>0</v>
      </c>
    </row>
    <row r="124" spans="1:6" ht="15" x14ac:dyDescent="0.2">
      <c r="A124" s="6" t="s">
        <v>318</v>
      </c>
      <c r="B124" s="21" t="s">
        <v>328</v>
      </c>
      <c r="C124" s="24" t="s">
        <v>1</v>
      </c>
      <c r="D124" s="25">
        <v>2</v>
      </c>
      <c r="E124" s="72"/>
      <c r="F124" s="73">
        <f t="shared" si="6"/>
        <v>0</v>
      </c>
    </row>
    <row r="125" spans="1:6" ht="15" x14ac:dyDescent="0.2">
      <c r="A125" s="6" t="s">
        <v>322</v>
      </c>
      <c r="B125" s="21" t="s">
        <v>329</v>
      </c>
      <c r="C125" s="24" t="s">
        <v>1</v>
      </c>
      <c r="D125" s="25">
        <v>1</v>
      </c>
      <c r="E125" s="72"/>
      <c r="F125" s="73">
        <f t="shared" si="6"/>
        <v>0</v>
      </c>
    </row>
    <row r="126" spans="1:6" ht="15" x14ac:dyDescent="0.2">
      <c r="A126" s="6" t="s">
        <v>323</v>
      </c>
      <c r="B126" s="21" t="s">
        <v>49</v>
      </c>
      <c r="C126" s="24" t="s">
        <v>1</v>
      </c>
      <c r="D126" s="25">
        <v>1</v>
      </c>
      <c r="E126" s="72"/>
      <c r="F126" s="73">
        <f t="shared" si="6"/>
        <v>0</v>
      </c>
    </row>
    <row r="127" spans="1:6" ht="15" x14ac:dyDescent="0.2">
      <c r="A127" s="6" t="s">
        <v>324</v>
      </c>
      <c r="B127" s="21" t="s">
        <v>50</v>
      </c>
      <c r="C127" s="24" t="s">
        <v>1</v>
      </c>
      <c r="D127" s="25">
        <v>1</v>
      </c>
      <c r="E127" s="72"/>
      <c r="F127" s="73">
        <f t="shared" si="6"/>
        <v>0</v>
      </c>
    </row>
    <row r="128" spans="1:6" ht="15" x14ac:dyDescent="0.2">
      <c r="A128" s="6" t="s">
        <v>340</v>
      </c>
      <c r="B128" s="21" t="s">
        <v>51</v>
      </c>
      <c r="C128" s="24" t="s">
        <v>1</v>
      </c>
      <c r="D128" s="25">
        <v>1</v>
      </c>
      <c r="E128" s="72"/>
      <c r="F128" s="73">
        <f t="shared" si="6"/>
        <v>0</v>
      </c>
    </row>
    <row r="129" spans="1:17" ht="15" x14ac:dyDescent="0.2">
      <c r="A129" s="6" t="s">
        <v>341</v>
      </c>
      <c r="B129" s="21" t="s">
        <v>52</v>
      </c>
      <c r="C129" s="24" t="s">
        <v>1</v>
      </c>
      <c r="D129" s="25">
        <v>1</v>
      </c>
      <c r="E129" s="72"/>
      <c r="F129" s="73">
        <f t="shared" si="6"/>
        <v>0</v>
      </c>
    </row>
    <row r="130" spans="1:17" ht="15.75" thickBot="1" x14ac:dyDescent="0.25">
      <c r="A130" s="6" t="s">
        <v>342</v>
      </c>
      <c r="B130" s="21" t="s">
        <v>53</v>
      </c>
      <c r="C130" s="24" t="s">
        <v>1</v>
      </c>
      <c r="D130" s="25">
        <v>1</v>
      </c>
      <c r="E130" s="72"/>
      <c r="F130" s="73">
        <f t="shared" si="6"/>
        <v>0</v>
      </c>
    </row>
    <row r="131" spans="1:17" customFormat="1" ht="25.5" customHeight="1" thickBot="1" x14ac:dyDescent="0.3">
      <c r="A131" s="26"/>
      <c r="B131" s="20" t="s">
        <v>76</v>
      </c>
      <c r="C131" s="28"/>
      <c r="D131" s="29"/>
      <c r="E131" s="74"/>
      <c r="F131" s="75">
        <f>SUM(F19:F130)</f>
        <v>0</v>
      </c>
      <c r="M131" s="30"/>
      <c r="N131" s="30"/>
      <c r="P131" s="31"/>
      <c r="Q131" s="32"/>
    </row>
    <row r="132" spans="1:17" ht="25.5" customHeight="1" thickBot="1" x14ac:dyDescent="0.3">
      <c r="A132" s="39"/>
      <c r="B132" s="40" t="s">
        <v>90</v>
      </c>
      <c r="C132" s="41"/>
      <c r="D132" s="42"/>
      <c r="E132" s="79"/>
      <c r="F132" s="80"/>
    </row>
    <row r="133" spans="1:17" ht="30" x14ac:dyDescent="0.2">
      <c r="A133" s="18"/>
      <c r="B133" s="36" t="s">
        <v>77</v>
      </c>
      <c r="C133" s="43"/>
      <c r="D133" s="44"/>
      <c r="E133" s="81"/>
      <c r="F133" s="78"/>
    </row>
    <row r="134" spans="1:17" ht="15.75" x14ac:dyDescent="0.2">
      <c r="A134" s="6" t="s">
        <v>99</v>
      </c>
      <c r="B134" s="21" t="s">
        <v>19</v>
      </c>
      <c r="C134" s="24" t="s">
        <v>9</v>
      </c>
      <c r="D134" s="25">
        <v>200</v>
      </c>
      <c r="E134" s="72"/>
      <c r="F134" s="73">
        <f t="shared" ref="F134:F162" si="18">E134*D134</f>
        <v>0</v>
      </c>
    </row>
    <row r="135" spans="1:17" ht="15.75" x14ac:dyDescent="0.2">
      <c r="A135" s="6" t="s">
        <v>100</v>
      </c>
      <c r="B135" s="21" t="s">
        <v>20</v>
      </c>
      <c r="C135" s="24" t="s">
        <v>9</v>
      </c>
      <c r="D135" s="25">
        <v>400</v>
      </c>
      <c r="E135" s="72"/>
      <c r="F135" s="73">
        <f t="shared" si="18"/>
        <v>0</v>
      </c>
    </row>
    <row r="136" spans="1:17" ht="30" x14ac:dyDescent="0.2">
      <c r="A136" s="6" t="s">
        <v>101</v>
      </c>
      <c r="B136" s="21" t="s">
        <v>91</v>
      </c>
      <c r="C136" s="24" t="s">
        <v>9</v>
      </c>
      <c r="D136" s="25">
        <v>200</v>
      </c>
      <c r="E136" s="72"/>
      <c r="F136" s="73">
        <f t="shared" si="18"/>
        <v>0</v>
      </c>
    </row>
    <row r="137" spans="1:17" ht="15" x14ac:dyDescent="0.2">
      <c r="A137" s="6" t="s">
        <v>102</v>
      </c>
      <c r="B137" s="21" t="s">
        <v>92</v>
      </c>
      <c r="C137" s="24" t="s">
        <v>9</v>
      </c>
      <c r="D137" s="25">
        <v>300</v>
      </c>
      <c r="E137" s="72"/>
      <c r="F137" s="73">
        <f t="shared" si="18"/>
        <v>0</v>
      </c>
    </row>
    <row r="138" spans="1:17" ht="15" x14ac:dyDescent="0.2">
      <c r="A138" s="6" t="s">
        <v>103</v>
      </c>
      <c r="B138" s="21" t="s">
        <v>78</v>
      </c>
      <c r="C138" s="24" t="s">
        <v>9</v>
      </c>
      <c r="D138" s="25">
        <v>500</v>
      </c>
      <c r="E138" s="72"/>
      <c r="F138" s="73">
        <f t="shared" si="18"/>
        <v>0</v>
      </c>
    </row>
    <row r="139" spans="1:17" ht="15" x14ac:dyDescent="0.2">
      <c r="A139" s="6" t="s">
        <v>104</v>
      </c>
      <c r="B139" s="21" t="s">
        <v>79</v>
      </c>
      <c r="C139" s="24" t="s">
        <v>9</v>
      </c>
      <c r="D139" s="25">
        <v>200</v>
      </c>
      <c r="E139" s="72"/>
      <c r="F139" s="73">
        <f t="shared" si="18"/>
        <v>0</v>
      </c>
    </row>
    <row r="140" spans="1:17" ht="15" x14ac:dyDescent="0.2">
      <c r="A140" s="6" t="s">
        <v>105</v>
      </c>
      <c r="B140" s="21" t="s">
        <v>80</v>
      </c>
      <c r="C140" s="24" t="s">
        <v>9</v>
      </c>
      <c r="D140" s="25">
        <v>300</v>
      </c>
      <c r="E140" s="72"/>
      <c r="F140" s="73">
        <f t="shared" si="18"/>
        <v>0</v>
      </c>
    </row>
    <row r="141" spans="1:17" ht="15.75" x14ac:dyDescent="0.2">
      <c r="A141" s="6" t="s">
        <v>106</v>
      </c>
      <c r="B141" s="21" t="s">
        <v>81</v>
      </c>
      <c r="C141" s="24" t="s">
        <v>9</v>
      </c>
      <c r="D141" s="25">
        <v>300</v>
      </c>
      <c r="E141" s="72"/>
      <c r="F141" s="73">
        <f t="shared" si="18"/>
        <v>0</v>
      </c>
    </row>
    <row r="142" spans="1:17" ht="15.75" x14ac:dyDescent="0.2">
      <c r="A142" s="6" t="s">
        <v>107</v>
      </c>
      <c r="B142" s="21" t="s">
        <v>82</v>
      </c>
      <c r="C142" s="24" t="s">
        <v>9</v>
      </c>
      <c r="D142" s="25">
        <v>300</v>
      </c>
      <c r="E142" s="72"/>
      <c r="F142" s="73">
        <f t="shared" si="18"/>
        <v>0</v>
      </c>
    </row>
    <row r="143" spans="1:17" ht="30" x14ac:dyDescent="0.2">
      <c r="A143" s="6" t="s">
        <v>108</v>
      </c>
      <c r="B143" s="21" t="s">
        <v>331</v>
      </c>
      <c r="C143" s="24" t="s">
        <v>9</v>
      </c>
      <c r="D143" s="25">
        <v>200</v>
      </c>
      <c r="E143" s="72"/>
      <c r="F143" s="73">
        <f t="shared" si="18"/>
        <v>0</v>
      </c>
    </row>
    <row r="144" spans="1:17" ht="30" x14ac:dyDescent="0.2">
      <c r="A144" s="6" t="s">
        <v>109</v>
      </c>
      <c r="B144" s="21" t="s">
        <v>94</v>
      </c>
      <c r="C144" s="24" t="s">
        <v>9</v>
      </c>
      <c r="D144" s="25">
        <v>500</v>
      </c>
      <c r="E144" s="72"/>
      <c r="F144" s="73">
        <f t="shared" si="18"/>
        <v>0</v>
      </c>
    </row>
    <row r="145" spans="1:6" ht="30" x14ac:dyDescent="0.2">
      <c r="A145" s="6" t="s">
        <v>110</v>
      </c>
      <c r="B145" s="21" t="s">
        <v>93</v>
      </c>
      <c r="C145" s="24" t="s">
        <v>9</v>
      </c>
      <c r="D145" s="25">
        <v>200</v>
      </c>
      <c r="E145" s="72"/>
      <c r="F145" s="73">
        <f t="shared" si="18"/>
        <v>0</v>
      </c>
    </row>
    <row r="146" spans="1:6" ht="30" x14ac:dyDescent="0.2">
      <c r="A146" s="6" t="s">
        <v>111</v>
      </c>
      <c r="B146" s="21" t="s">
        <v>95</v>
      </c>
      <c r="C146" s="24" t="s">
        <v>9</v>
      </c>
      <c r="D146" s="25">
        <v>50</v>
      </c>
      <c r="E146" s="72"/>
      <c r="F146" s="73">
        <f t="shared" si="18"/>
        <v>0</v>
      </c>
    </row>
    <row r="147" spans="1:6" ht="15" x14ac:dyDescent="0.2">
      <c r="A147" s="6" t="s">
        <v>112</v>
      </c>
      <c r="B147" s="21" t="s">
        <v>12</v>
      </c>
      <c r="C147" s="24" t="s">
        <v>9</v>
      </c>
      <c r="D147" s="25">
        <v>20</v>
      </c>
      <c r="E147" s="72"/>
      <c r="F147" s="73">
        <f t="shared" si="18"/>
        <v>0</v>
      </c>
    </row>
    <row r="148" spans="1:6" ht="15" x14ac:dyDescent="0.2">
      <c r="A148" s="6" t="s">
        <v>113</v>
      </c>
      <c r="B148" s="21" t="s">
        <v>13</v>
      </c>
      <c r="C148" s="24" t="s">
        <v>9</v>
      </c>
      <c r="D148" s="25">
        <v>10</v>
      </c>
      <c r="E148" s="72"/>
      <c r="F148" s="73">
        <f t="shared" si="18"/>
        <v>0</v>
      </c>
    </row>
    <row r="149" spans="1:6" ht="15" x14ac:dyDescent="0.2">
      <c r="A149" s="6" t="s">
        <v>114</v>
      </c>
      <c r="B149" s="21" t="s">
        <v>83</v>
      </c>
      <c r="C149" s="24" t="s">
        <v>7</v>
      </c>
      <c r="D149" s="25">
        <v>200</v>
      </c>
      <c r="E149" s="72"/>
      <c r="F149" s="73">
        <f t="shared" si="18"/>
        <v>0</v>
      </c>
    </row>
    <row r="150" spans="1:6" ht="30" x14ac:dyDescent="0.2">
      <c r="A150" s="6" t="s">
        <v>115</v>
      </c>
      <c r="B150" s="21" t="s">
        <v>84</v>
      </c>
      <c r="C150" s="24" t="s">
        <v>7</v>
      </c>
      <c r="D150" s="25">
        <v>700</v>
      </c>
      <c r="E150" s="72"/>
      <c r="F150" s="73">
        <f t="shared" si="18"/>
        <v>0</v>
      </c>
    </row>
    <row r="151" spans="1:6" ht="90" x14ac:dyDescent="0.2">
      <c r="A151" s="6" t="s">
        <v>116</v>
      </c>
      <c r="B151" s="21" t="s">
        <v>332</v>
      </c>
      <c r="C151" s="24" t="s">
        <v>9</v>
      </c>
      <c r="D151" s="25">
        <v>200</v>
      </c>
      <c r="E151" s="72"/>
      <c r="F151" s="73">
        <f t="shared" si="18"/>
        <v>0</v>
      </c>
    </row>
    <row r="152" spans="1:6" ht="15" x14ac:dyDescent="0.2">
      <c r="A152" s="6" t="s">
        <v>117</v>
      </c>
      <c r="B152" s="21" t="s">
        <v>85</v>
      </c>
      <c r="C152" s="24" t="s">
        <v>10</v>
      </c>
      <c r="D152" s="25">
        <v>10</v>
      </c>
      <c r="E152" s="72"/>
      <c r="F152" s="73">
        <f t="shared" si="18"/>
        <v>0</v>
      </c>
    </row>
    <row r="153" spans="1:6" ht="15" x14ac:dyDescent="0.2">
      <c r="A153" s="6" t="s">
        <v>118</v>
      </c>
      <c r="B153" s="21" t="s">
        <v>336</v>
      </c>
      <c r="C153" s="24" t="s">
        <v>11</v>
      </c>
      <c r="D153" s="25">
        <v>50</v>
      </c>
      <c r="E153" s="72"/>
      <c r="F153" s="73">
        <f t="shared" si="18"/>
        <v>0</v>
      </c>
    </row>
    <row r="154" spans="1:6" ht="15" x14ac:dyDescent="0.2">
      <c r="A154" s="6" t="s">
        <v>119</v>
      </c>
      <c r="B154" s="21" t="s">
        <v>337</v>
      </c>
      <c r="C154" s="24" t="s">
        <v>11</v>
      </c>
      <c r="D154" s="25">
        <v>50</v>
      </c>
      <c r="E154" s="72"/>
      <c r="F154" s="73">
        <f t="shared" si="18"/>
        <v>0</v>
      </c>
    </row>
    <row r="155" spans="1:6" ht="15" x14ac:dyDescent="0.2">
      <c r="A155" s="6" t="s">
        <v>120</v>
      </c>
      <c r="B155" s="21" t="s">
        <v>97</v>
      </c>
      <c r="C155" s="24" t="s">
        <v>11</v>
      </c>
      <c r="D155" s="25">
        <v>5</v>
      </c>
      <c r="E155" s="72"/>
      <c r="F155" s="73">
        <f t="shared" si="18"/>
        <v>0</v>
      </c>
    </row>
    <row r="156" spans="1:6" ht="60.75" x14ac:dyDescent="0.2">
      <c r="A156" s="6" t="s">
        <v>121</v>
      </c>
      <c r="B156" s="21" t="s">
        <v>86</v>
      </c>
      <c r="C156" s="24" t="s">
        <v>1</v>
      </c>
      <c r="D156" s="25">
        <v>5</v>
      </c>
      <c r="E156" s="72"/>
      <c r="F156" s="73">
        <f t="shared" si="18"/>
        <v>0</v>
      </c>
    </row>
    <row r="157" spans="1:6" ht="15" x14ac:dyDescent="0.2">
      <c r="A157" s="6" t="s">
        <v>122</v>
      </c>
      <c r="B157" s="21" t="s">
        <v>87</v>
      </c>
      <c r="C157" s="24" t="s">
        <v>1</v>
      </c>
      <c r="D157" s="25">
        <v>15</v>
      </c>
      <c r="E157" s="72"/>
      <c r="F157" s="73">
        <f t="shared" si="18"/>
        <v>0</v>
      </c>
    </row>
    <row r="158" spans="1:6" ht="45" x14ac:dyDescent="0.2">
      <c r="A158" s="6" t="s">
        <v>123</v>
      </c>
      <c r="B158" s="21" t="s">
        <v>96</v>
      </c>
      <c r="C158" s="24" t="s">
        <v>1</v>
      </c>
      <c r="D158" s="25">
        <v>100</v>
      </c>
      <c r="E158" s="72"/>
      <c r="F158" s="73">
        <f t="shared" si="18"/>
        <v>0</v>
      </c>
    </row>
    <row r="159" spans="1:6" ht="30" x14ac:dyDescent="0.2">
      <c r="A159" s="6" t="s">
        <v>124</v>
      </c>
      <c r="B159" s="21" t="s">
        <v>333</v>
      </c>
      <c r="C159" s="24" t="s">
        <v>11</v>
      </c>
      <c r="D159" s="25">
        <v>20</v>
      </c>
      <c r="E159" s="72"/>
      <c r="F159" s="73">
        <f t="shared" si="18"/>
        <v>0</v>
      </c>
    </row>
    <row r="160" spans="1:6" ht="30" x14ac:dyDescent="0.2">
      <c r="A160" s="6" t="s">
        <v>125</v>
      </c>
      <c r="B160" s="21" t="s">
        <v>334</v>
      </c>
      <c r="C160" s="24" t="s">
        <v>11</v>
      </c>
      <c r="D160" s="25">
        <v>20</v>
      </c>
      <c r="E160" s="72"/>
      <c r="F160" s="73">
        <f t="shared" si="18"/>
        <v>0</v>
      </c>
    </row>
    <row r="161" spans="1:6" ht="15" x14ac:dyDescent="0.2">
      <c r="A161" s="6" t="s">
        <v>335</v>
      </c>
      <c r="B161" s="21" t="s">
        <v>88</v>
      </c>
      <c r="C161" s="24" t="s">
        <v>10</v>
      </c>
      <c r="D161" s="25">
        <v>10</v>
      </c>
      <c r="E161" s="72"/>
      <c r="F161" s="73">
        <f t="shared" si="18"/>
        <v>0</v>
      </c>
    </row>
    <row r="162" spans="1:6" ht="15.75" thickBot="1" x14ac:dyDescent="0.25">
      <c r="A162" s="6" t="s">
        <v>338</v>
      </c>
      <c r="B162" s="21" t="s">
        <v>89</v>
      </c>
      <c r="C162" s="24" t="s">
        <v>9</v>
      </c>
      <c r="D162" s="25">
        <v>1000</v>
      </c>
      <c r="E162" s="72"/>
      <c r="F162" s="73">
        <f t="shared" si="18"/>
        <v>0</v>
      </c>
    </row>
    <row r="163" spans="1:6" ht="25.5" customHeight="1" thickBot="1" x14ac:dyDescent="0.3">
      <c r="A163" s="45"/>
      <c r="B163" s="27" t="s">
        <v>98</v>
      </c>
      <c r="C163" s="28"/>
      <c r="D163" s="29"/>
      <c r="E163" s="74"/>
      <c r="F163" s="75">
        <f>SUM(F134:F162)</f>
        <v>0</v>
      </c>
    </row>
    <row r="164" spans="1:6" ht="25.5" customHeight="1" thickBot="1" x14ac:dyDescent="0.3">
      <c r="A164" s="39"/>
      <c r="B164" s="40" t="s">
        <v>140</v>
      </c>
      <c r="C164" s="41"/>
      <c r="D164" s="42"/>
      <c r="E164" s="79"/>
      <c r="F164" s="82"/>
    </row>
    <row r="165" spans="1:6" s="14" customFormat="1" ht="15" x14ac:dyDescent="0.2">
      <c r="A165" s="46"/>
      <c r="B165" s="36" t="s">
        <v>133</v>
      </c>
      <c r="C165" s="43"/>
      <c r="D165" s="44"/>
      <c r="E165" s="81"/>
      <c r="F165" s="78"/>
    </row>
    <row r="166" spans="1:6" ht="30" x14ac:dyDescent="0.2">
      <c r="A166" s="6" t="s">
        <v>141</v>
      </c>
      <c r="B166" s="21" t="s">
        <v>126</v>
      </c>
      <c r="C166" s="24" t="s">
        <v>1</v>
      </c>
      <c r="D166" s="25">
        <v>1</v>
      </c>
      <c r="E166" s="72"/>
      <c r="F166" s="73">
        <f t="shared" ref="F166:F178" si="19">E166*D166</f>
        <v>0</v>
      </c>
    </row>
    <row r="167" spans="1:6" ht="30" x14ac:dyDescent="0.2">
      <c r="A167" s="6" t="s">
        <v>142</v>
      </c>
      <c r="B167" s="21" t="s">
        <v>127</v>
      </c>
      <c r="C167" s="24" t="s">
        <v>1</v>
      </c>
      <c r="D167" s="25">
        <v>6</v>
      </c>
      <c r="E167" s="72"/>
      <c r="F167" s="73">
        <f t="shared" si="19"/>
        <v>0</v>
      </c>
    </row>
    <row r="168" spans="1:6" ht="46.5" x14ac:dyDescent="0.2">
      <c r="A168" s="6" t="s">
        <v>143</v>
      </c>
      <c r="B168" s="21" t="s">
        <v>128</v>
      </c>
      <c r="C168" s="24" t="s">
        <v>1</v>
      </c>
      <c r="D168" s="25">
        <v>2</v>
      </c>
      <c r="E168" s="72"/>
      <c r="F168" s="73">
        <f t="shared" si="19"/>
        <v>0</v>
      </c>
    </row>
    <row r="169" spans="1:6" ht="45" x14ac:dyDescent="0.2">
      <c r="A169" s="6" t="s">
        <v>144</v>
      </c>
      <c r="B169" s="21" t="s">
        <v>134</v>
      </c>
      <c r="C169" s="24" t="s">
        <v>129</v>
      </c>
      <c r="D169" s="25">
        <v>150</v>
      </c>
      <c r="E169" s="72"/>
      <c r="F169" s="73">
        <f t="shared" si="19"/>
        <v>0</v>
      </c>
    </row>
    <row r="170" spans="1:6" ht="15" x14ac:dyDescent="0.2">
      <c r="A170" s="6"/>
      <c r="B170" s="21" t="s">
        <v>130</v>
      </c>
      <c r="C170" s="24"/>
      <c r="D170" s="25"/>
      <c r="E170" s="72"/>
      <c r="F170" s="73"/>
    </row>
    <row r="171" spans="1:6" ht="15" x14ac:dyDescent="0.2">
      <c r="A171" s="6" t="s">
        <v>145</v>
      </c>
      <c r="B171" s="21" t="s">
        <v>34</v>
      </c>
      <c r="C171" s="24" t="s">
        <v>9</v>
      </c>
      <c r="D171" s="25">
        <v>100</v>
      </c>
      <c r="E171" s="72"/>
      <c r="F171" s="73">
        <f t="shared" si="19"/>
        <v>0</v>
      </c>
    </row>
    <row r="172" spans="1:6" ht="15" x14ac:dyDescent="0.2">
      <c r="A172" s="6" t="s">
        <v>146</v>
      </c>
      <c r="B172" s="21" t="s">
        <v>135</v>
      </c>
      <c r="C172" s="24" t="s">
        <v>9</v>
      </c>
      <c r="D172" s="25">
        <v>100</v>
      </c>
      <c r="E172" s="72"/>
      <c r="F172" s="73">
        <f t="shared" si="19"/>
        <v>0</v>
      </c>
    </row>
    <row r="173" spans="1:6" ht="15" x14ac:dyDescent="0.2">
      <c r="A173" s="6"/>
      <c r="B173" s="21" t="s">
        <v>131</v>
      </c>
      <c r="C173" s="24"/>
      <c r="D173" s="25"/>
      <c r="E173" s="72"/>
      <c r="F173" s="73"/>
    </row>
    <row r="174" spans="1:6" ht="15" x14ac:dyDescent="0.2">
      <c r="A174" s="6" t="s">
        <v>147</v>
      </c>
      <c r="B174" s="21" t="s">
        <v>34</v>
      </c>
      <c r="C174" s="24" t="s">
        <v>9</v>
      </c>
      <c r="D174" s="25">
        <v>500</v>
      </c>
      <c r="E174" s="72"/>
      <c r="F174" s="73">
        <f t="shared" si="19"/>
        <v>0</v>
      </c>
    </row>
    <row r="175" spans="1:6" ht="15" x14ac:dyDescent="0.2">
      <c r="A175" s="6" t="s">
        <v>148</v>
      </c>
      <c r="B175" s="21" t="s">
        <v>135</v>
      </c>
      <c r="C175" s="24" t="s">
        <v>9</v>
      </c>
      <c r="D175" s="25">
        <v>500</v>
      </c>
      <c r="E175" s="72"/>
      <c r="F175" s="73">
        <f t="shared" si="19"/>
        <v>0</v>
      </c>
    </row>
    <row r="176" spans="1:6" ht="15" x14ac:dyDescent="0.2">
      <c r="A176" s="6"/>
      <c r="B176" s="21" t="s">
        <v>132</v>
      </c>
      <c r="C176" s="24"/>
      <c r="D176" s="25"/>
      <c r="E176" s="72"/>
      <c r="F176" s="73"/>
    </row>
    <row r="177" spans="1:6" ht="15" x14ac:dyDescent="0.2">
      <c r="A177" s="6">
        <v>4.09</v>
      </c>
      <c r="B177" s="21" t="s">
        <v>34</v>
      </c>
      <c r="C177" s="24" t="s">
        <v>9</v>
      </c>
      <c r="D177" s="25">
        <v>150</v>
      </c>
      <c r="E177" s="72"/>
      <c r="F177" s="73">
        <f t="shared" si="19"/>
        <v>0</v>
      </c>
    </row>
    <row r="178" spans="1:6" ht="15" x14ac:dyDescent="0.2">
      <c r="A178" s="6" t="s">
        <v>149</v>
      </c>
      <c r="B178" s="21" t="s">
        <v>135</v>
      </c>
      <c r="C178" s="24" t="s">
        <v>15</v>
      </c>
      <c r="D178" s="25">
        <v>150</v>
      </c>
      <c r="E178" s="72"/>
      <c r="F178" s="73">
        <f t="shared" si="19"/>
        <v>0</v>
      </c>
    </row>
    <row r="179" spans="1:6" ht="15" x14ac:dyDescent="0.2">
      <c r="A179" s="6"/>
      <c r="B179" s="21" t="s">
        <v>136</v>
      </c>
      <c r="C179" s="24"/>
      <c r="D179" s="25"/>
      <c r="E179" s="72"/>
      <c r="F179" s="73"/>
    </row>
    <row r="180" spans="1:6" ht="15" x14ac:dyDescent="0.2">
      <c r="A180" s="6" t="s">
        <v>150</v>
      </c>
      <c r="B180" s="21" t="s">
        <v>34</v>
      </c>
      <c r="C180" s="24" t="s">
        <v>9</v>
      </c>
      <c r="D180" s="25">
        <v>100</v>
      </c>
      <c r="E180" s="72"/>
      <c r="F180" s="73">
        <f t="shared" ref="F180:F181" si="20">E180*D180</f>
        <v>0</v>
      </c>
    </row>
    <row r="181" spans="1:6" ht="15" x14ac:dyDescent="0.2">
      <c r="A181" s="6" t="s">
        <v>151</v>
      </c>
      <c r="B181" s="21" t="s">
        <v>135</v>
      </c>
      <c r="C181" s="24" t="s">
        <v>9</v>
      </c>
      <c r="D181" s="25">
        <v>100</v>
      </c>
      <c r="E181" s="72"/>
      <c r="F181" s="73">
        <f t="shared" si="20"/>
        <v>0</v>
      </c>
    </row>
    <row r="182" spans="1:6" ht="15" x14ac:dyDescent="0.2">
      <c r="A182" s="6"/>
      <c r="B182" s="21" t="s">
        <v>137</v>
      </c>
      <c r="C182" s="24"/>
      <c r="D182" s="25"/>
      <c r="E182" s="72"/>
      <c r="F182" s="73"/>
    </row>
    <row r="183" spans="1:6" ht="15" x14ac:dyDescent="0.2">
      <c r="A183" s="6" t="s">
        <v>152</v>
      </c>
      <c r="B183" s="21" t="s">
        <v>34</v>
      </c>
      <c r="C183" s="24" t="s">
        <v>9</v>
      </c>
      <c r="D183" s="25">
        <v>150</v>
      </c>
      <c r="E183" s="72"/>
      <c r="F183" s="73">
        <f t="shared" ref="F183:F184" si="21">E183*D183</f>
        <v>0</v>
      </c>
    </row>
    <row r="184" spans="1:6" ht="15" x14ac:dyDescent="0.2">
      <c r="A184" s="6" t="s">
        <v>153</v>
      </c>
      <c r="B184" s="21" t="s">
        <v>135</v>
      </c>
      <c r="C184" s="24" t="s">
        <v>9</v>
      </c>
      <c r="D184" s="25">
        <v>150</v>
      </c>
      <c r="E184" s="72"/>
      <c r="F184" s="73">
        <f t="shared" si="21"/>
        <v>0</v>
      </c>
    </row>
    <row r="185" spans="1:6" ht="15" x14ac:dyDescent="0.2">
      <c r="A185" s="6"/>
      <c r="B185" s="21" t="s">
        <v>138</v>
      </c>
      <c r="C185" s="24"/>
      <c r="D185" s="25"/>
      <c r="E185" s="72"/>
      <c r="F185" s="73"/>
    </row>
    <row r="186" spans="1:6" ht="15" x14ac:dyDescent="0.2">
      <c r="A186" s="6" t="s">
        <v>154</v>
      </c>
      <c r="B186" s="21" t="s">
        <v>34</v>
      </c>
      <c r="C186" s="24" t="s">
        <v>9</v>
      </c>
      <c r="D186" s="25">
        <v>30</v>
      </c>
      <c r="E186" s="72"/>
      <c r="F186" s="73">
        <f t="shared" ref="F186:F188" si="22">E186*D186</f>
        <v>0</v>
      </c>
    </row>
    <row r="187" spans="1:6" ht="15" x14ac:dyDescent="0.2">
      <c r="A187" s="6" t="s">
        <v>155</v>
      </c>
      <c r="B187" s="21" t="s">
        <v>135</v>
      </c>
      <c r="C187" s="24" t="s">
        <v>9</v>
      </c>
      <c r="D187" s="25">
        <v>30</v>
      </c>
      <c r="E187" s="72"/>
      <c r="F187" s="73">
        <f t="shared" si="22"/>
        <v>0</v>
      </c>
    </row>
    <row r="188" spans="1:6" ht="30.75" thickBot="1" x14ac:dyDescent="0.25">
      <c r="A188" s="6"/>
      <c r="B188" s="21" t="s">
        <v>343</v>
      </c>
      <c r="C188" s="24" t="s">
        <v>9</v>
      </c>
      <c r="D188" s="25">
        <v>50</v>
      </c>
      <c r="E188" s="72"/>
      <c r="F188" s="73">
        <f t="shared" si="22"/>
        <v>0</v>
      </c>
    </row>
    <row r="189" spans="1:6" ht="25.5" customHeight="1" thickBot="1" x14ac:dyDescent="0.3">
      <c r="A189" s="49"/>
      <c r="B189" s="40" t="s">
        <v>139</v>
      </c>
      <c r="C189" s="41"/>
      <c r="D189" s="42"/>
      <c r="E189" s="83"/>
      <c r="F189" s="75">
        <f>SUM(F166:F188)</f>
        <v>0</v>
      </c>
    </row>
    <row r="190" spans="1:6" ht="25.5" customHeight="1" thickBot="1" x14ac:dyDescent="0.3">
      <c r="A190" s="52"/>
      <c r="B190" s="27" t="s">
        <v>159</v>
      </c>
      <c r="C190" s="28"/>
      <c r="D190" s="29"/>
      <c r="E190" s="84"/>
      <c r="F190" s="80"/>
    </row>
    <row r="191" spans="1:6" s="14" customFormat="1" ht="30" x14ac:dyDescent="0.2">
      <c r="A191" s="50"/>
      <c r="B191" s="36" t="s">
        <v>156</v>
      </c>
      <c r="C191" s="47"/>
      <c r="D191" s="48"/>
      <c r="E191" s="85"/>
      <c r="F191" s="86"/>
    </row>
    <row r="192" spans="1:6" ht="90" x14ac:dyDescent="0.2">
      <c r="A192" s="6">
        <v>5.01</v>
      </c>
      <c r="B192" s="21" t="s">
        <v>162</v>
      </c>
      <c r="C192" s="24" t="s">
        <v>1</v>
      </c>
      <c r="D192" s="25">
        <v>7</v>
      </c>
      <c r="E192" s="72"/>
      <c r="F192" s="73">
        <f t="shared" ref="F192:F202" si="23">E192*D192</f>
        <v>0</v>
      </c>
    </row>
    <row r="193" spans="1:6" ht="75" x14ac:dyDescent="0.2">
      <c r="A193" s="6" t="s">
        <v>167</v>
      </c>
      <c r="B193" s="21" t="s">
        <v>344</v>
      </c>
      <c r="C193" s="24" t="s">
        <v>1</v>
      </c>
      <c r="D193" s="25">
        <v>13</v>
      </c>
      <c r="E193" s="72"/>
      <c r="F193" s="73">
        <f t="shared" si="23"/>
        <v>0</v>
      </c>
    </row>
    <row r="194" spans="1:6" ht="75" x14ac:dyDescent="0.2">
      <c r="A194" s="6" t="s">
        <v>168</v>
      </c>
      <c r="B194" s="21" t="s">
        <v>160</v>
      </c>
      <c r="C194" s="24" t="s">
        <v>1</v>
      </c>
      <c r="D194" s="25">
        <v>5</v>
      </c>
      <c r="E194" s="72"/>
      <c r="F194" s="73">
        <f t="shared" si="23"/>
        <v>0</v>
      </c>
    </row>
    <row r="195" spans="1:6" ht="75" x14ac:dyDescent="0.2">
      <c r="A195" s="6" t="s">
        <v>169</v>
      </c>
      <c r="B195" s="21" t="s">
        <v>161</v>
      </c>
      <c r="C195" s="24" t="s">
        <v>1</v>
      </c>
      <c r="D195" s="25">
        <v>15</v>
      </c>
      <c r="E195" s="72"/>
      <c r="F195" s="73">
        <f t="shared" si="23"/>
        <v>0</v>
      </c>
    </row>
    <row r="196" spans="1:6" ht="45" x14ac:dyDescent="0.2">
      <c r="A196" s="6" t="s">
        <v>170</v>
      </c>
      <c r="B196" s="21" t="s">
        <v>345</v>
      </c>
      <c r="C196" s="24" t="s">
        <v>0</v>
      </c>
      <c r="D196" s="25">
        <v>5</v>
      </c>
      <c r="E196" s="72"/>
      <c r="F196" s="73">
        <f t="shared" si="23"/>
        <v>0</v>
      </c>
    </row>
    <row r="197" spans="1:6" ht="45" x14ac:dyDescent="0.2">
      <c r="A197" s="6" t="s">
        <v>171</v>
      </c>
      <c r="B197" s="21" t="s">
        <v>164</v>
      </c>
      <c r="C197" s="24" t="s">
        <v>0</v>
      </c>
      <c r="D197" s="25">
        <v>5</v>
      </c>
      <c r="E197" s="72"/>
      <c r="F197" s="73">
        <f t="shared" si="23"/>
        <v>0</v>
      </c>
    </row>
    <row r="198" spans="1:6" ht="45" x14ac:dyDescent="0.2">
      <c r="A198" s="6" t="s">
        <v>172</v>
      </c>
      <c r="B198" s="21" t="s">
        <v>163</v>
      </c>
      <c r="C198" s="24" t="s">
        <v>1</v>
      </c>
      <c r="D198" s="25">
        <v>40</v>
      </c>
      <c r="E198" s="72"/>
      <c r="F198" s="73">
        <f t="shared" si="23"/>
        <v>0</v>
      </c>
    </row>
    <row r="199" spans="1:6" ht="45" x14ac:dyDescent="0.2">
      <c r="A199" s="6" t="s">
        <v>173</v>
      </c>
      <c r="B199" s="21" t="s">
        <v>356</v>
      </c>
      <c r="C199" s="24" t="s">
        <v>1</v>
      </c>
      <c r="D199" s="25">
        <v>20</v>
      </c>
      <c r="E199" s="72"/>
      <c r="F199" s="73">
        <f t="shared" si="23"/>
        <v>0</v>
      </c>
    </row>
    <row r="200" spans="1:6" ht="15" x14ac:dyDescent="0.2">
      <c r="A200" s="6" t="s">
        <v>174</v>
      </c>
      <c r="B200" s="21" t="s">
        <v>166</v>
      </c>
      <c r="C200" s="24" t="s">
        <v>1</v>
      </c>
      <c r="D200" s="25">
        <v>10</v>
      </c>
      <c r="E200" s="72"/>
      <c r="F200" s="73">
        <f t="shared" si="23"/>
        <v>0</v>
      </c>
    </row>
    <row r="201" spans="1:6" ht="30" x14ac:dyDescent="0.2">
      <c r="A201" s="6" t="s">
        <v>175</v>
      </c>
      <c r="B201" s="21" t="s">
        <v>157</v>
      </c>
      <c r="C201" s="24" t="s">
        <v>1</v>
      </c>
      <c r="D201" s="25">
        <v>2</v>
      </c>
      <c r="E201" s="72"/>
      <c r="F201" s="73">
        <f t="shared" si="23"/>
        <v>0</v>
      </c>
    </row>
    <row r="202" spans="1:6" ht="45.75" thickBot="1" x14ac:dyDescent="0.25">
      <c r="A202" s="6" t="s">
        <v>357</v>
      </c>
      <c r="B202" s="21" t="s">
        <v>158</v>
      </c>
      <c r="C202" s="24" t="s">
        <v>1</v>
      </c>
      <c r="D202" s="25">
        <v>3</v>
      </c>
      <c r="E202" s="72"/>
      <c r="F202" s="73">
        <f t="shared" si="23"/>
        <v>0</v>
      </c>
    </row>
    <row r="203" spans="1:6" ht="25.5" customHeight="1" thickBot="1" x14ac:dyDescent="0.3">
      <c r="A203" s="49"/>
      <c r="B203" s="40" t="s">
        <v>165</v>
      </c>
      <c r="C203" s="41"/>
      <c r="D203" s="42"/>
      <c r="E203" s="83"/>
      <c r="F203" s="75">
        <f>SUM(F192:F202)</f>
        <v>0</v>
      </c>
    </row>
    <row r="204" spans="1:6" ht="25.5" customHeight="1" thickBot="1" x14ac:dyDescent="0.3">
      <c r="A204" s="52"/>
      <c r="B204" s="27" t="s">
        <v>313</v>
      </c>
      <c r="C204" s="28"/>
      <c r="D204" s="29"/>
      <c r="E204" s="84"/>
      <c r="F204" s="80"/>
    </row>
    <row r="205" spans="1:6" s="14" customFormat="1" ht="30" x14ac:dyDescent="0.2">
      <c r="A205" s="18"/>
      <c r="B205" s="37" t="s">
        <v>14</v>
      </c>
      <c r="C205" s="22"/>
      <c r="D205" s="23"/>
      <c r="E205" s="87"/>
      <c r="F205" s="88"/>
    </row>
    <row r="206" spans="1:6" ht="60" x14ac:dyDescent="0.2">
      <c r="A206" s="6" t="s">
        <v>176</v>
      </c>
      <c r="B206" s="103" t="s">
        <v>358</v>
      </c>
      <c r="C206" s="24" t="s">
        <v>0</v>
      </c>
      <c r="D206" s="25">
        <v>135</v>
      </c>
      <c r="E206" s="72"/>
      <c r="F206" s="73">
        <f t="shared" ref="F206:F212" si="24">E206*D206</f>
        <v>0</v>
      </c>
    </row>
    <row r="207" spans="1:6" ht="30" x14ac:dyDescent="0.2">
      <c r="A207" s="6" t="s">
        <v>177</v>
      </c>
      <c r="B207" s="103" t="s">
        <v>359</v>
      </c>
      <c r="C207" s="24" t="s">
        <v>0</v>
      </c>
      <c r="D207" s="25">
        <v>10</v>
      </c>
      <c r="E207" s="72"/>
      <c r="F207" s="73">
        <f t="shared" si="24"/>
        <v>0</v>
      </c>
    </row>
    <row r="208" spans="1:6" ht="60" x14ac:dyDescent="0.2">
      <c r="A208" s="6" t="s">
        <v>178</v>
      </c>
      <c r="B208" s="21" t="s">
        <v>360</v>
      </c>
      <c r="C208" s="24" t="s">
        <v>0</v>
      </c>
      <c r="D208" s="25">
        <v>4</v>
      </c>
      <c r="E208" s="72"/>
      <c r="F208" s="73">
        <f t="shared" si="24"/>
        <v>0</v>
      </c>
    </row>
    <row r="209" spans="1:6" ht="75" x14ac:dyDescent="0.2">
      <c r="A209" s="6" t="s">
        <v>179</v>
      </c>
      <c r="B209" s="21" t="s">
        <v>361</v>
      </c>
      <c r="C209" s="24" t="s">
        <v>15</v>
      </c>
      <c r="D209" s="25">
        <v>8</v>
      </c>
      <c r="E209" s="72"/>
      <c r="F209" s="73">
        <f t="shared" si="24"/>
        <v>0</v>
      </c>
    </row>
    <row r="210" spans="1:6" ht="15" x14ac:dyDescent="0.2">
      <c r="A210" s="6" t="s">
        <v>181</v>
      </c>
      <c r="B210" s="21" t="s">
        <v>362</v>
      </c>
      <c r="C210" s="24" t="s">
        <v>0</v>
      </c>
      <c r="D210" s="25">
        <v>20</v>
      </c>
      <c r="E210" s="72"/>
      <c r="F210" s="73">
        <f t="shared" si="24"/>
        <v>0</v>
      </c>
    </row>
    <row r="211" spans="1:6" ht="75" x14ac:dyDescent="0.2">
      <c r="A211" s="6" t="s">
        <v>182</v>
      </c>
      <c r="B211" s="21" t="s">
        <v>363</v>
      </c>
      <c r="C211" s="24" t="s">
        <v>1</v>
      </c>
      <c r="D211" s="25">
        <v>12</v>
      </c>
      <c r="E211" s="72"/>
      <c r="F211" s="73">
        <f t="shared" si="24"/>
        <v>0</v>
      </c>
    </row>
    <row r="212" spans="1:6" ht="77.25" customHeight="1" x14ac:dyDescent="0.2">
      <c r="A212" s="6" t="s">
        <v>183</v>
      </c>
      <c r="B212" s="21" t="s">
        <v>364</v>
      </c>
      <c r="C212" s="24" t="s">
        <v>1</v>
      </c>
      <c r="D212" s="25">
        <v>120</v>
      </c>
      <c r="E212" s="72"/>
      <c r="F212" s="73">
        <f t="shared" si="24"/>
        <v>0</v>
      </c>
    </row>
    <row r="213" spans="1:6" ht="30.75" thickBot="1" x14ac:dyDescent="0.25">
      <c r="A213" s="6" t="s">
        <v>184</v>
      </c>
      <c r="B213" s="7" t="s">
        <v>315</v>
      </c>
      <c r="C213" s="8" t="s">
        <v>1</v>
      </c>
      <c r="D213" s="8">
        <v>2</v>
      </c>
      <c r="E213" s="89"/>
      <c r="F213" s="90">
        <f>D213*E213</f>
        <v>0</v>
      </c>
    </row>
    <row r="214" spans="1:6" ht="25.5" customHeight="1" thickBot="1" x14ac:dyDescent="0.3">
      <c r="A214" s="52"/>
      <c r="B214" s="40" t="s">
        <v>314</v>
      </c>
      <c r="C214" s="41"/>
      <c r="D214" s="42"/>
      <c r="E214" s="83"/>
      <c r="F214" s="75">
        <f>SUM(F206:F213)</f>
        <v>0</v>
      </c>
    </row>
    <row r="215" spans="1:6" s="14" customFormat="1" ht="25.5" customHeight="1" thickBot="1" x14ac:dyDescent="0.3">
      <c r="A215" s="52"/>
      <c r="B215" s="27" t="s">
        <v>185</v>
      </c>
      <c r="C215" s="28"/>
      <c r="D215" s="29"/>
      <c r="E215" s="84"/>
      <c r="F215" s="80"/>
    </row>
    <row r="216" spans="1:6" s="14" customFormat="1" ht="150" x14ac:dyDescent="0.2">
      <c r="A216" s="19"/>
      <c r="B216" s="38" t="s">
        <v>347</v>
      </c>
      <c r="C216" s="16"/>
      <c r="D216" s="17"/>
      <c r="E216" s="91"/>
      <c r="F216" s="92"/>
    </row>
    <row r="217" spans="1:6" ht="30" x14ac:dyDescent="0.2">
      <c r="A217" s="6">
        <v>7.01</v>
      </c>
      <c r="B217" s="21" t="s">
        <v>186</v>
      </c>
      <c r="C217" s="24" t="s">
        <v>1</v>
      </c>
      <c r="D217" s="25">
        <v>1</v>
      </c>
      <c r="E217" s="72"/>
      <c r="F217" s="73">
        <f t="shared" ref="F217:F226" si="25">E217*D217</f>
        <v>0</v>
      </c>
    </row>
    <row r="218" spans="1:6" ht="30" x14ac:dyDescent="0.2">
      <c r="A218" s="6" t="s">
        <v>198</v>
      </c>
      <c r="B218" s="21" t="s">
        <v>319</v>
      </c>
      <c r="C218" s="24" t="s">
        <v>1</v>
      </c>
      <c r="D218" s="25">
        <v>1</v>
      </c>
      <c r="E218" s="72"/>
      <c r="F218" s="73">
        <f t="shared" si="25"/>
        <v>0</v>
      </c>
    </row>
    <row r="219" spans="1:6" ht="30" x14ac:dyDescent="0.2">
      <c r="A219" s="6" t="s">
        <v>199</v>
      </c>
      <c r="B219" s="21" t="s">
        <v>187</v>
      </c>
      <c r="C219" s="24" t="s">
        <v>1</v>
      </c>
      <c r="D219" s="25">
        <v>1</v>
      </c>
      <c r="E219" s="72"/>
      <c r="F219" s="73">
        <f t="shared" si="25"/>
        <v>0</v>
      </c>
    </row>
    <row r="220" spans="1:6" ht="30" x14ac:dyDescent="0.2">
      <c r="A220" s="6" t="s">
        <v>200</v>
      </c>
      <c r="B220" s="21" t="s">
        <v>188</v>
      </c>
      <c r="C220" s="24" t="s">
        <v>1</v>
      </c>
      <c r="D220" s="25">
        <v>1</v>
      </c>
      <c r="E220" s="72"/>
      <c r="F220" s="73">
        <f t="shared" si="25"/>
        <v>0</v>
      </c>
    </row>
    <row r="221" spans="1:6" ht="30" x14ac:dyDescent="0.2">
      <c r="A221" s="6" t="s">
        <v>201</v>
      </c>
      <c r="B221" s="21" t="s">
        <v>349</v>
      </c>
      <c r="C221" s="24" t="s">
        <v>1</v>
      </c>
      <c r="D221" s="25">
        <v>2</v>
      </c>
      <c r="E221" s="72"/>
      <c r="F221" s="73">
        <f t="shared" si="25"/>
        <v>0</v>
      </c>
    </row>
    <row r="222" spans="1:6" ht="30" x14ac:dyDescent="0.2">
      <c r="A222" s="6" t="s">
        <v>202</v>
      </c>
      <c r="B222" s="21" t="s">
        <v>189</v>
      </c>
      <c r="C222" s="24" t="s">
        <v>1</v>
      </c>
      <c r="D222" s="25">
        <v>1</v>
      </c>
      <c r="E222" s="72"/>
      <c r="F222" s="73">
        <f t="shared" si="25"/>
        <v>0</v>
      </c>
    </row>
    <row r="223" spans="1:6" ht="30" x14ac:dyDescent="0.2">
      <c r="A223" s="6" t="s">
        <v>203</v>
      </c>
      <c r="B223" s="21" t="s">
        <v>190</v>
      </c>
      <c r="C223" s="24" t="s">
        <v>1</v>
      </c>
      <c r="D223" s="25">
        <v>1</v>
      </c>
      <c r="E223" s="72"/>
      <c r="F223" s="73">
        <f t="shared" si="25"/>
        <v>0</v>
      </c>
    </row>
    <row r="224" spans="1:6" ht="30" x14ac:dyDescent="0.2">
      <c r="A224" s="6" t="s">
        <v>204</v>
      </c>
      <c r="B224" s="21" t="s">
        <v>191</v>
      </c>
      <c r="C224" s="24" t="s">
        <v>1</v>
      </c>
      <c r="D224" s="25">
        <v>5</v>
      </c>
      <c r="E224" s="72"/>
      <c r="F224" s="73">
        <f t="shared" si="25"/>
        <v>0</v>
      </c>
    </row>
    <row r="225" spans="1:6" ht="30" x14ac:dyDescent="0.2">
      <c r="A225" s="6" t="s">
        <v>205</v>
      </c>
      <c r="B225" s="21" t="s">
        <v>350</v>
      </c>
      <c r="C225" s="24" t="s">
        <v>1</v>
      </c>
      <c r="D225" s="25">
        <v>2</v>
      </c>
      <c r="E225" s="72"/>
      <c r="F225" s="73">
        <f t="shared" si="25"/>
        <v>0</v>
      </c>
    </row>
    <row r="226" spans="1:6" ht="30.75" thickBot="1" x14ac:dyDescent="0.25">
      <c r="A226" s="6" t="s">
        <v>351</v>
      </c>
      <c r="B226" s="21" t="s">
        <v>348</v>
      </c>
      <c r="C226" s="24" t="s">
        <v>1</v>
      </c>
      <c r="D226" s="25">
        <v>1</v>
      </c>
      <c r="E226" s="72"/>
      <c r="F226" s="73">
        <f t="shared" si="25"/>
        <v>0</v>
      </c>
    </row>
    <row r="227" spans="1:6" ht="25.5" customHeight="1" thickBot="1" x14ac:dyDescent="0.3">
      <c r="A227" s="49"/>
      <c r="B227" s="40" t="s">
        <v>192</v>
      </c>
      <c r="C227" s="41"/>
      <c r="D227" s="42"/>
      <c r="E227" s="83"/>
      <c r="F227" s="75">
        <f>SUM(F217:F226)</f>
        <v>0</v>
      </c>
    </row>
    <row r="228" spans="1:6" s="14" customFormat="1" ht="25.5" customHeight="1" thickBot="1" x14ac:dyDescent="0.3">
      <c r="A228" s="52"/>
      <c r="B228" s="27" t="s">
        <v>193</v>
      </c>
      <c r="C228" s="28"/>
      <c r="D228" s="29"/>
      <c r="E228" s="84"/>
      <c r="F228" s="80"/>
    </row>
    <row r="229" spans="1:6" s="14" customFormat="1" ht="45" x14ac:dyDescent="0.2">
      <c r="A229" s="19"/>
      <c r="B229" s="37" t="s">
        <v>352</v>
      </c>
      <c r="C229" s="22"/>
      <c r="D229" s="23"/>
      <c r="E229" s="87"/>
      <c r="F229" s="93"/>
    </row>
    <row r="230" spans="1:6" ht="15" x14ac:dyDescent="0.2">
      <c r="A230" s="6" t="s">
        <v>206</v>
      </c>
      <c r="B230" s="21" t="s">
        <v>194</v>
      </c>
      <c r="C230" s="24" t="s">
        <v>1</v>
      </c>
      <c r="D230" s="25">
        <v>1</v>
      </c>
      <c r="E230" s="72"/>
      <c r="F230" s="73">
        <f t="shared" ref="F230:F237" si="26">E230*D230</f>
        <v>0</v>
      </c>
    </row>
    <row r="231" spans="1:6" ht="15" x14ac:dyDescent="0.2">
      <c r="A231" s="6" t="s">
        <v>207</v>
      </c>
      <c r="B231" s="21" t="s">
        <v>195</v>
      </c>
      <c r="C231" s="24" t="s">
        <v>1</v>
      </c>
      <c r="D231" s="25">
        <v>1</v>
      </c>
      <c r="E231" s="72"/>
      <c r="F231" s="73">
        <f t="shared" si="26"/>
        <v>0</v>
      </c>
    </row>
    <row r="232" spans="1:6" ht="30" x14ac:dyDescent="0.2">
      <c r="A232" s="6" t="s">
        <v>208</v>
      </c>
      <c r="B232" s="21" t="s">
        <v>353</v>
      </c>
      <c r="C232" s="24" t="s">
        <v>1</v>
      </c>
      <c r="D232" s="25">
        <v>2</v>
      </c>
      <c r="E232" s="72"/>
      <c r="F232" s="73">
        <f t="shared" si="26"/>
        <v>0</v>
      </c>
    </row>
    <row r="233" spans="1:6" ht="15" x14ac:dyDescent="0.2">
      <c r="A233" s="6" t="s">
        <v>209</v>
      </c>
      <c r="B233" s="21" t="s">
        <v>196</v>
      </c>
      <c r="C233" s="24" t="s">
        <v>1</v>
      </c>
      <c r="D233" s="25">
        <v>3</v>
      </c>
      <c r="E233" s="72"/>
      <c r="F233" s="73">
        <f t="shared" si="26"/>
        <v>0</v>
      </c>
    </row>
    <row r="234" spans="1:6" ht="15" x14ac:dyDescent="0.2">
      <c r="A234" s="6" t="s">
        <v>210</v>
      </c>
      <c r="B234" s="21" t="s">
        <v>212</v>
      </c>
      <c r="C234" s="24" t="s">
        <v>1</v>
      </c>
      <c r="D234" s="25">
        <v>1</v>
      </c>
      <c r="E234" s="72"/>
      <c r="F234" s="73">
        <f t="shared" si="26"/>
        <v>0</v>
      </c>
    </row>
    <row r="235" spans="1:6" ht="30" x14ac:dyDescent="0.2">
      <c r="A235" s="6" t="s">
        <v>211</v>
      </c>
      <c r="B235" s="21" t="s">
        <v>197</v>
      </c>
      <c r="C235" s="24" t="s">
        <v>1</v>
      </c>
      <c r="D235" s="25">
        <v>13</v>
      </c>
      <c r="E235" s="72"/>
      <c r="F235" s="73">
        <f t="shared" si="26"/>
        <v>0</v>
      </c>
    </row>
    <row r="236" spans="1:6" ht="45" x14ac:dyDescent="0.2">
      <c r="A236" s="6" t="s">
        <v>213</v>
      </c>
      <c r="B236" s="21" t="s">
        <v>365</v>
      </c>
      <c r="C236" s="24" t="s">
        <v>1</v>
      </c>
      <c r="D236" s="25">
        <v>4</v>
      </c>
      <c r="E236" s="72"/>
      <c r="F236" s="73">
        <f t="shared" si="26"/>
        <v>0</v>
      </c>
    </row>
    <row r="237" spans="1:6" ht="35.25" customHeight="1" thickBot="1" x14ac:dyDescent="0.25">
      <c r="A237" s="6" t="s">
        <v>215</v>
      </c>
      <c r="B237" s="21" t="s">
        <v>214</v>
      </c>
      <c r="C237" s="24" t="s">
        <v>1</v>
      </c>
      <c r="D237" s="25">
        <v>1</v>
      </c>
      <c r="E237" s="72"/>
      <c r="F237" s="73">
        <f t="shared" si="26"/>
        <v>0</v>
      </c>
    </row>
    <row r="238" spans="1:6" ht="25.5" customHeight="1" thickBot="1" x14ac:dyDescent="0.3">
      <c r="A238" s="49"/>
      <c r="B238" s="27" t="s">
        <v>216</v>
      </c>
      <c r="C238" s="41"/>
      <c r="D238" s="42"/>
      <c r="E238" s="83"/>
      <c r="F238" s="75">
        <f>SUM(F230:F237)</f>
        <v>0</v>
      </c>
    </row>
    <row r="239" spans="1:6" s="14" customFormat="1" ht="25.5" customHeight="1" thickBot="1" x14ac:dyDescent="0.3">
      <c r="A239" s="52"/>
      <c r="B239" s="27" t="s">
        <v>217</v>
      </c>
      <c r="C239" s="28"/>
      <c r="D239" s="29"/>
      <c r="E239" s="84"/>
      <c r="F239" s="80"/>
    </row>
    <row r="240" spans="1:6" ht="15" x14ac:dyDescent="0.2">
      <c r="A240" s="6" t="s">
        <v>227</v>
      </c>
      <c r="B240" s="21" t="s">
        <v>218</v>
      </c>
      <c r="C240" s="24" t="s">
        <v>1</v>
      </c>
      <c r="D240" s="25">
        <v>1</v>
      </c>
      <c r="E240" s="72"/>
      <c r="F240" s="73">
        <f t="shared" ref="F240" si="27">E240*D240</f>
        <v>0</v>
      </c>
    </row>
    <row r="241" spans="1:6" ht="45" x14ac:dyDescent="0.2">
      <c r="A241" s="6" t="s">
        <v>228</v>
      </c>
      <c r="B241" s="21" t="s">
        <v>354</v>
      </c>
      <c r="C241" s="24" t="s">
        <v>1</v>
      </c>
      <c r="D241" s="25">
        <v>1</v>
      </c>
      <c r="E241" s="72"/>
      <c r="F241" s="73">
        <f t="shared" ref="F241:F242" si="28">D241*E241</f>
        <v>0</v>
      </c>
    </row>
    <row r="242" spans="1:6" ht="60" customHeight="1" x14ac:dyDescent="0.2">
      <c r="A242" s="6" t="s">
        <v>229</v>
      </c>
      <c r="B242" s="21" t="s">
        <v>219</v>
      </c>
      <c r="C242" s="24" t="s">
        <v>1</v>
      </c>
      <c r="D242" s="25">
        <v>1</v>
      </c>
      <c r="E242" s="72"/>
      <c r="F242" s="73">
        <f t="shared" si="28"/>
        <v>0</v>
      </c>
    </row>
    <row r="243" spans="1:6" ht="15" x14ac:dyDescent="0.2">
      <c r="A243" s="6" t="s">
        <v>230</v>
      </c>
      <c r="B243" s="21" t="s">
        <v>220</v>
      </c>
      <c r="C243" s="24" t="s">
        <v>1</v>
      </c>
      <c r="D243" s="25">
        <v>1</v>
      </c>
      <c r="E243" s="72"/>
      <c r="F243" s="73">
        <f>E243*D243</f>
        <v>0</v>
      </c>
    </row>
    <row r="244" spans="1:6" ht="45.75" thickBot="1" x14ac:dyDescent="0.25">
      <c r="A244" s="6" t="s">
        <v>231</v>
      </c>
      <c r="B244" s="21" t="s">
        <v>221</v>
      </c>
      <c r="C244" s="24" t="s">
        <v>1</v>
      </c>
      <c r="D244" s="25">
        <v>1</v>
      </c>
      <c r="E244" s="72"/>
      <c r="F244" s="73">
        <f t="shared" ref="F244" si="29">E244*D244</f>
        <v>0</v>
      </c>
    </row>
    <row r="245" spans="1:6" ht="25.5" customHeight="1" thickBot="1" x14ac:dyDescent="0.3">
      <c r="A245" s="52"/>
      <c r="B245" s="27" t="s">
        <v>222</v>
      </c>
      <c r="C245" s="41"/>
      <c r="D245" s="42"/>
      <c r="E245" s="83"/>
      <c r="F245" s="75">
        <f>SUM(F240:F244)</f>
        <v>0</v>
      </c>
    </row>
    <row r="246" spans="1:6" s="14" customFormat="1" ht="25.5" customHeight="1" thickBot="1" x14ac:dyDescent="0.3">
      <c r="A246" s="52"/>
      <c r="B246" s="27" t="s">
        <v>224</v>
      </c>
      <c r="C246" s="28"/>
      <c r="D246" s="29"/>
      <c r="E246" s="84"/>
      <c r="F246" s="80"/>
    </row>
    <row r="247" spans="1:6" ht="15" x14ac:dyDescent="0.2">
      <c r="A247" s="6" t="s">
        <v>232</v>
      </c>
      <c r="B247" s="21" t="s">
        <v>16</v>
      </c>
      <c r="C247" s="24" t="s">
        <v>8</v>
      </c>
      <c r="D247" s="25">
        <v>200</v>
      </c>
      <c r="E247" s="72"/>
      <c r="F247" s="73">
        <f t="shared" ref="F247:F249" si="30">E247*D247</f>
        <v>0</v>
      </c>
    </row>
    <row r="248" spans="1:6" ht="15" x14ac:dyDescent="0.2">
      <c r="A248" s="6" t="s">
        <v>233</v>
      </c>
      <c r="B248" s="21" t="s">
        <v>17</v>
      </c>
      <c r="C248" s="24" t="s">
        <v>8</v>
      </c>
      <c r="D248" s="25">
        <v>200</v>
      </c>
      <c r="E248" s="72"/>
      <c r="F248" s="73">
        <f t="shared" si="30"/>
        <v>0</v>
      </c>
    </row>
    <row r="249" spans="1:6" ht="15.75" thickBot="1" x14ac:dyDescent="0.25">
      <c r="A249" s="6" t="s">
        <v>234</v>
      </c>
      <c r="B249" s="21" t="s">
        <v>223</v>
      </c>
      <c r="C249" s="24" t="s">
        <v>8</v>
      </c>
      <c r="D249" s="25">
        <v>200</v>
      </c>
      <c r="E249" s="72"/>
      <c r="F249" s="73">
        <f t="shared" si="30"/>
        <v>0</v>
      </c>
    </row>
    <row r="250" spans="1:6" ht="25.5" customHeight="1" thickBot="1" x14ac:dyDescent="0.3">
      <c r="A250" s="53"/>
      <c r="B250" s="40" t="s">
        <v>225</v>
      </c>
      <c r="C250" s="41"/>
      <c r="D250" s="42"/>
      <c r="E250" s="83"/>
      <c r="F250" s="75">
        <f>SUM(F247:F249)</f>
        <v>0</v>
      </c>
    </row>
    <row r="251" spans="1:6" s="14" customFormat="1" ht="16.5" thickBot="1" x14ac:dyDescent="0.25">
      <c r="A251" s="56"/>
      <c r="B251" s="15" t="s">
        <v>18</v>
      </c>
      <c r="C251" s="54"/>
      <c r="D251" s="55"/>
      <c r="E251" s="94"/>
      <c r="F251" s="104"/>
    </row>
    <row r="252" spans="1:6" s="14" customFormat="1" ht="32.25" thickBot="1" x14ac:dyDescent="0.3">
      <c r="A252" s="57"/>
      <c r="B252" s="20" t="s">
        <v>31</v>
      </c>
      <c r="C252" s="28"/>
      <c r="D252" s="29"/>
      <c r="E252" s="74"/>
      <c r="F252" s="95">
        <f>F15</f>
        <v>0</v>
      </c>
    </row>
    <row r="253" spans="1:6" s="14" customFormat="1" ht="16.5" thickBot="1" x14ac:dyDescent="0.3">
      <c r="A253" s="57"/>
      <c r="B253" s="20" t="s">
        <v>76</v>
      </c>
      <c r="C253" s="28"/>
      <c r="D253" s="29"/>
      <c r="E253" s="74"/>
      <c r="F253" s="95">
        <f>F131</f>
        <v>0</v>
      </c>
    </row>
    <row r="254" spans="1:6" s="14" customFormat="1" ht="16.5" thickBot="1" x14ac:dyDescent="0.3">
      <c r="A254" s="57"/>
      <c r="B254" s="20" t="s">
        <v>98</v>
      </c>
      <c r="C254" s="28"/>
      <c r="D254" s="29"/>
      <c r="E254" s="74"/>
      <c r="F254" s="95">
        <f>F163</f>
        <v>0</v>
      </c>
    </row>
    <row r="255" spans="1:6" s="14" customFormat="1" ht="16.5" thickBot="1" x14ac:dyDescent="0.3">
      <c r="A255" s="57"/>
      <c r="B255" s="20" t="s">
        <v>139</v>
      </c>
      <c r="C255" s="28"/>
      <c r="D255" s="29"/>
      <c r="E255" s="74"/>
      <c r="F255" s="95">
        <f>F189</f>
        <v>0</v>
      </c>
    </row>
    <row r="256" spans="1:6" s="14" customFormat="1" ht="16.5" thickBot="1" x14ac:dyDescent="0.3">
      <c r="A256" s="57"/>
      <c r="B256" s="20" t="s">
        <v>165</v>
      </c>
      <c r="C256" s="28"/>
      <c r="D256" s="29"/>
      <c r="E256" s="74"/>
      <c r="F256" s="95">
        <f>F203</f>
        <v>0</v>
      </c>
    </row>
    <row r="257" spans="1:6" s="14" customFormat="1" ht="16.5" thickBot="1" x14ac:dyDescent="0.3">
      <c r="A257" s="57"/>
      <c r="B257" s="20" t="s">
        <v>180</v>
      </c>
      <c r="C257" s="28"/>
      <c r="D257" s="29"/>
      <c r="E257" s="74"/>
      <c r="F257" s="95">
        <f>F214</f>
        <v>0</v>
      </c>
    </row>
    <row r="258" spans="1:6" s="14" customFormat="1" ht="16.5" thickBot="1" x14ac:dyDescent="0.3">
      <c r="A258" s="57"/>
      <c r="B258" s="20" t="s">
        <v>192</v>
      </c>
      <c r="C258" s="28"/>
      <c r="D258" s="29"/>
      <c r="E258" s="74"/>
      <c r="F258" s="95">
        <f>F227</f>
        <v>0</v>
      </c>
    </row>
    <row r="259" spans="1:6" s="14" customFormat="1" ht="16.5" thickBot="1" x14ac:dyDescent="0.3">
      <c r="A259" s="58"/>
      <c r="B259" s="20" t="s">
        <v>216</v>
      </c>
      <c r="C259" s="28"/>
      <c r="D259" s="29"/>
      <c r="E259" s="74"/>
      <c r="F259" s="95">
        <f>F238</f>
        <v>0</v>
      </c>
    </row>
    <row r="260" spans="1:6" s="14" customFormat="1" ht="16.5" thickBot="1" x14ac:dyDescent="0.3">
      <c r="A260" s="58"/>
      <c r="B260" s="20" t="s">
        <v>222</v>
      </c>
      <c r="C260" s="28"/>
      <c r="D260" s="29"/>
      <c r="E260" s="74"/>
      <c r="F260" s="95">
        <f>F245</f>
        <v>0</v>
      </c>
    </row>
    <row r="261" spans="1:6" ht="16.5" thickBot="1" x14ac:dyDescent="0.3">
      <c r="A261" s="59"/>
      <c r="B261" s="20" t="s">
        <v>225</v>
      </c>
      <c r="C261" s="28"/>
      <c r="D261" s="29"/>
      <c r="E261" s="74"/>
      <c r="F261" s="95">
        <f>F250</f>
        <v>0</v>
      </c>
    </row>
    <row r="262" spans="1:6" ht="32.25" customHeight="1" thickBot="1" x14ac:dyDescent="0.25">
      <c r="A262" s="60"/>
      <c r="B262" s="62" t="s">
        <v>226</v>
      </c>
      <c r="C262" s="61"/>
      <c r="D262" s="61"/>
      <c r="E262" s="96"/>
      <c r="F262" s="97">
        <f>SUM(F252:F261)</f>
        <v>0</v>
      </c>
    </row>
    <row r="264" spans="1:6" ht="25.5" customHeight="1" x14ac:dyDescent="0.2"/>
    <row r="276" ht="32.25" customHeight="1" x14ac:dyDescent="0.2"/>
  </sheetData>
  <sheetProtection password="CC3D" sheet="1" objects="1" scenarios="1" selectLockedCells="1"/>
  <phoneticPr fontId="11" type="noConversion"/>
  <printOptions horizontalCentered="1"/>
  <pageMargins left="0" right="0" top="1.9291338582677167" bottom="0.39370078740157483" header="0.31496062992125984" footer="0"/>
  <pageSetup paperSize="9" scale="88" orientation="portrait" horizontalDpi="300" verticalDpi="300" r:id="rId1"/>
  <headerFooter alignWithMargins="0">
    <oddHeader>&amp;L
&amp;C&amp;14
קמ"ד אשדוד
כתב כמויות לביצוע עבודות חשמל, מכשור ובקרה באזור א'&amp;R&amp;G</oddHeader>
    <oddFooter xml:space="preserve">&amp;C&amp;P&amp;R&amp;12
</oddFooter>
  </headerFooter>
  <rowBreaks count="3" manualBreakCount="3">
    <brk id="189" max="5" man="1"/>
    <brk id="203" max="5" man="1"/>
    <brk id="238"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כתב כמויות</vt:lpstr>
      <vt:lpstr>'כתב כמויות'!WPrint_Area_W</vt:lpstr>
      <vt:lpstr>'כתב כמויות'!WPrint_TitlesW</vt:lpstr>
    </vt:vector>
  </TitlesOfParts>
  <Company>Bbb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dc:creator>
  <cp:lastModifiedBy>ליאת שרון</cp:lastModifiedBy>
  <cp:lastPrinted>2021-02-03T10:53:07Z</cp:lastPrinted>
  <dcterms:created xsi:type="dcterms:W3CDTF">2004-07-28T13:45:37Z</dcterms:created>
  <dcterms:modified xsi:type="dcterms:W3CDTF">2021-02-25T11:14:07Z</dcterms:modified>
</cp:coreProperties>
</file>