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iat\Desktop\"/>
    </mc:Choice>
  </mc:AlternateContent>
  <bookViews>
    <workbookView xWindow="0" yWindow="0" windowWidth="28800" windowHeight="12300" tabRatio="431" firstSheet="1" activeTab="5"/>
  </bookViews>
  <sheets>
    <sheet name="עבודות הנחת קו " sheetId="13" r:id="rId1"/>
    <sheet name="עבודות שוחה" sheetId="16" r:id="rId2"/>
    <sheet name="הגנה קתודית " sheetId="3" r:id="rId3"/>
    <sheet name="עבודות חשמל" sheetId="17" r:id="rId4"/>
    <sheet name="עבודות ביומית" sheetId="4" r:id="rId5"/>
    <sheet name="ריכוז" sheetId="6" r:id="rId6"/>
  </sheets>
  <definedNames>
    <definedName name="_xlnm.Print_Area" localSheetId="2">'הגנה קתודית '!$A$1:$F$17</definedName>
    <definedName name="_xlnm.Print_Area" localSheetId="4">'עבודות ביומית'!$A$1:$F$20</definedName>
    <definedName name="_xlnm.Print_Area" localSheetId="0">'עבודות הנחת קו '!$A$1:$F$42</definedName>
    <definedName name="_xlnm.Print_Area" localSheetId="1">'עבודות שוחה'!$A$1:$F$49</definedName>
    <definedName name="_xlnm.Print_Area" localSheetId="5">ריכוז!$A$1:$B$14</definedName>
    <definedName name="_xlnm.Print_Titles" localSheetId="2">'הגנה קתודית '!$1:$1</definedName>
    <definedName name="_xlnm.Print_Titles" localSheetId="4">'עבודות ביומית'!$1:$1</definedName>
    <definedName name="_xlnm.Print_Titles" localSheetId="0">'עבודות הנחת קו '!$1:$1</definedName>
    <definedName name="_xlnm.Print_Titles" localSheetId="1">'עבודות שוחה'!$1:$1</definedName>
    <definedName name="Z_9251EA99_3296_4AE3_B9B0_29F2CAA76DEC_.wvu.PrintArea" localSheetId="2" hidden="1">'הגנה קתודית '!$A$1:$F$17</definedName>
    <definedName name="Z_9251EA99_3296_4AE3_B9B0_29F2CAA76DEC_.wvu.PrintArea" localSheetId="4" hidden="1">'עבודות ביומית'!$A$1:$F$20</definedName>
    <definedName name="Z_9251EA99_3296_4AE3_B9B0_29F2CAA76DEC_.wvu.PrintArea" localSheetId="0" hidden="1">'עבודות הנחת קו '!$A$1:$F$38</definedName>
    <definedName name="Z_9251EA99_3296_4AE3_B9B0_29F2CAA76DEC_.wvu.PrintArea" localSheetId="1" hidden="1">'עבודות שוחה'!$A$1:$F$45</definedName>
    <definedName name="Z_9251EA99_3296_4AE3_B9B0_29F2CAA76DEC_.wvu.PrintArea" localSheetId="5" hidden="1">ריכוז!$A$1:$B$14</definedName>
    <definedName name="Z_9251EA99_3296_4AE3_B9B0_29F2CAA76DEC_.wvu.PrintTitles" localSheetId="2" hidden="1">'הגנה קתודית '!$1:$1</definedName>
    <definedName name="Z_9251EA99_3296_4AE3_B9B0_29F2CAA76DEC_.wvu.PrintTitles" localSheetId="4" hidden="1">'עבודות ביומית'!$1:$1</definedName>
    <definedName name="Z_9251EA99_3296_4AE3_B9B0_29F2CAA76DEC_.wvu.PrintTitles" localSheetId="0" hidden="1">'עבודות הנחת קו '!$1:$1</definedName>
    <definedName name="Z_9251EA99_3296_4AE3_B9B0_29F2CAA76DEC_.wvu.PrintTitles" localSheetId="1" hidden="1">'עבודות שוחה'!$1:$1</definedName>
  </definedNames>
  <calcPr calcId="162913"/>
  <customWorkbookViews>
    <customWorkbookView name="מיכל בן דוד - תצוגה אישית" guid="{9251EA99-3296-4AE3-B9B0-29F2CAA76DEC}" mergeInterval="0" personalView="1" maximized="1" xWindow="-8" yWindow="-8" windowWidth="1296" windowHeight="1000" activeSheetId="1"/>
  </customWorkbookViews>
</workbook>
</file>

<file path=xl/calcChain.xml><?xml version="1.0" encoding="utf-8"?>
<calcChain xmlns="http://schemas.openxmlformats.org/spreadsheetml/2006/main">
  <c r="A61" i="17" l="1"/>
  <c r="A62" i="17"/>
  <c r="A63" i="17"/>
  <c r="A64" i="17"/>
  <c r="A89" i="17" l="1"/>
  <c r="A83" i="17"/>
  <c r="A74" i="17"/>
  <c r="A65" i="17"/>
  <c r="A59" i="17"/>
  <c r="A51" i="17"/>
  <c r="A37" i="17"/>
  <c r="A21" i="17"/>
  <c r="A9" i="6" l="1"/>
  <c r="A45" i="16" l="1"/>
  <c r="A5" i="6"/>
  <c r="A38" i="13" l="1"/>
  <c r="A3" i="6" s="1"/>
  <c r="A14" i="3" l="1"/>
  <c r="A7" i="6" l="1"/>
  <c r="A17" i="4"/>
  <c r="A11" i="6" s="1"/>
  <c r="A14" i="6" l="1"/>
</calcChain>
</file>

<file path=xl/sharedStrings.xml><?xml version="1.0" encoding="utf-8"?>
<sst xmlns="http://schemas.openxmlformats.org/spreadsheetml/2006/main" count="564" uniqueCount="377">
  <si>
    <t>סה"כ</t>
  </si>
  <si>
    <t>מחיר יחידה בש"ח</t>
  </si>
  <si>
    <t>כמות</t>
  </si>
  <si>
    <t>יחידה</t>
  </si>
  <si>
    <t>תאור העבודות</t>
  </si>
  <si>
    <t>מס' סידורי</t>
  </si>
  <si>
    <t>סך  פרק</t>
  </si>
  <si>
    <t xml:space="preserve">סה"כ : כללי  </t>
  </si>
  <si>
    <t>פינוי עודפי עפר מאתר העבודות למקום אשר אושר ע"י הרשויות, על אחריות הקבלן, כולל העמסה והובלה.</t>
  </si>
  <si>
    <t xml:space="preserve">הספקת והובלת מצע סוג א', הנחתו והידוקו בשכבות של 20 ס"מ כל אחת לצפיפות 98% מוד א.א.ש.ו. לרבות בדיקה. </t>
  </si>
  <si>
    <t>ביצוע חיתוך "קר" ללא שימוש באש של צינור זרם בו דלק, כולל הניקוז הסופי של הדלק מהצינור הנ"ל. המידה לפי קוטר של החיתוך באינצ'ים.</t>
  </si>
  <si>
    <t>ביצוע התחברות צנרת לצינור דלק בשיטת "hot tapping''  כולל ריתוך  weldolet בעת הזרמת דלק בקו וקידוח חור.המדידה לפי קוטר חיבור באינצ'ים.</t>
  </si>
  <si>
    <t>מחפר JCB-3 או שווה ערך.</t>
  </si>
  <si>
    <t>שעת עבודה לכלים כוללת:  הכלי, האדם המפעיל את הכלי, דלק, שמנים, ציוד עזר, הובלה בשני הכיוונים וכו'.המדידה תהיה לפי שעת עבודה בפועל.</t>
  </si>
  <si>
    <t>מנהל עבודה</t>
  </si>
  <si>
    <t>רתך, כולל רתכת או מתקן לחיתוך</t>
  </si>
  <si>
    <t>מסגר או צנר</t>
  </si>
  <si>
    <t>פועל פשוט</t>
  </si>
  <si>
    <t>יעה אופני 950 או שווה ערך</t>
  </si>
  <si>
    <t>משאית סמיטריילר להובלות עם מנוף</t>
  </si>
  <si>
    <t>פינוי עפר מזוהם בדלק,כולל הצגת למפקח אישור הרשויות  על פינוי לאתר פסולת מאושר.</t>
  </si>
  <si>
    <t>6.2.002</t>
  </si>
  <si>
    <t>6.2.001</t>
  </si>
  <si>
    <t>6.2.003</t>
  </si>
  <si>
    <t>6.2.005</t>
  </si>
  <si>
    <t>6.2.006</t>
  </si>
  <si>
    <t>6.2.007</t>
  </si>
  <si>
    <t>6.2.008</t>
  </si>
  <si>
    <t>6.2.009</t>
  </si>
  <si>
    <t>6.2.010</t>
  </si>
  <si>
    <t>6.2.015</t>
  </si>
  <si>
    <t>6.2.017</t>
  </si>
  <si>
    <t>6.2.020</t>
  </si>
  <si>
    <t>6.2.021</t>
  </si>
  <si>
    <t>6.2.022</t>
  </si>
  <si>
    <t>6.2.023</t>
  </si>
  <si>
    <t>6.2.024</t>
  </si>
  <si>
    <t>כבאית עם מיכל מים ומיכל קצף (כבאית נגרר)</t>
  </si>
  <si>
    <t>מחפר זעיר</t>
  </si>
  <si>
    <t>מבחן לחץ נוסף של הקו לאחר תיקון צינור דולף</t>
  </si>
  <si>
    <t xml:space="preserve">התקנת שלטי אזהרה, כולל יסוד בטון </t>
  </si>
  <si>
    <t>מעבר קו הדלק מתחת לקווים או כבלים לא מסומנים.</t>
  </si>
  <si>
    <t xml:space="preserve">משאבת ניקוז 100 ממ"ק/ש, 20 מ' כולל הספקת אויר דחוס, דיזל או חשמל להפעלת המשאבה </t>
  </si>
  <si>
    <t xml:space="preserve">יציקת תמיכות לצנרת מבטון ב-30 כולל ברזל זיון. </t>
  </si>
  <si>
    <t>6.2.011</t>
  </si>
  <si>
    <t xml:space="preserve">ביצוע תוכנית לאחר ביצוע ( As Made ) </t>
  </si>
  <si>
    <t>חפירה בעבודות ידיים ובעזרת כלי חפירה זעירים לגילוי מיקום ועומק צינורות, כבלים ומתקנים טמונים אחרים, כולל אבטחת יציבות דפנות החפירה ע"י דיפון ו/או שיפועים מתאימים לכל עומק דרוש</t>
  </si>
  <si>
    <t>התחברות לקו בו זרם דלק באמצעות מחבר PLIDCO W+E ו - PLIDCO CLAMP RING כולל בדיקת ריתוכים לא הרסני ( NDT ) ע"י מעבדה מוסמכת ומדידת מיקום מחברים ע"י מודד מוסמך</t>
  </si>
  <si>
    <t>קומפלט</t>
  </si>
  <si>
    <t>מטר מעוקב</t>
  </si>
  <si>
    <t>מטר רבוע</t>
  </si>
  <si>
    <t>מטר אורך</t>
  </si>
  <si>
    <t xml:space="preserve">אינץ'-  קוטר            </t>
  </si>
  <si>
    <t>קןמפלט</t>
  </si>
  <si>
    <t>שעת עבודה</t>
  </si>
  <si>
    <t>טיפול בקבלת היתרים</t>
  </si>
  <si>
    <t xml:space="preserve">הכשרת רצועת קרקע והכנת דרכי גישה לצורך עבודה. </t>
  </si>
  <si>
    <t>אספקה והתקנת  גידור זמני מגדר רשת בגובה 1.5 מ' ל-2 צדדים של תעלה חפירה.</t>
  </si>
  <si>
    <t>6.2.012</t>
  </si>
  <si>
    <t>6.2.013</t>
  </si>
  <si>
    <t>6.2.016</t>
  </si>
  <si>
    <t>6.2.018</t>
  </si>
  <si>
    <t>6.2.019</t>
  </si>
  <si>
    <t>6.2.025</t>
  </si>
  <si>
    <t>6.2.027</t>
  </si>
  <si>
    <t>6.2.029</t>
  </si>
  <si>
    <t>6.2.030</t>
  </si>
  <si>
    <t>6.2.031</t>
  </si>
  <si>
    <t>6.2.032</t>
  </si>
  <si>
    <t>6.2.033</t>
  </si>
  <si>
    <t>6.2.034</t>
  </si>
  <si>
    <t>ניקוז דלק והובלתו למסוף ק.מ.ד. בעמצאות מיכליות כביש</t>
  </si>
  <si>
    <t>מעבר מולוך ע"י גז חנקן לפינוי דלק ,כולל ייצור,הספקה והתקנת מלכודת זמנית ופירוקה לרבות הספקת גז</t>
  </si>
  <si>
    <t>הספקת ציוד וחומרים שעל הקבלן לספק, בהתאם  לרשימת חומרים</t>
  </si>
  <si>
    <t>פיקוח ע"י הגורמים הרלוונטיים (חשמל,בזק,פרטנר,מקורות,שמורת הטבע, רשות העתיקות וכו')</t>
  </si>
  <si>
    <t>חפירה ו/או חציבת תעלה עבור קו דלק "6 בכלים ,לרבות כלים זעירים לעומקים הנדרשים ,לרבות אבטחת יציבות דפנות החפירה ע"י דיפון ו/או שיפועים מתאימים ,ותמיכות זמניות לצינורות. מילוי מוחזר של חפירה ,לאחר הנחת הצנרת, בשכבות בחומר חפור מקומי לרבות הידוקו ובדיקתו.</t>
  </si>
  <si>
    <t>אספקה והנחה מרצפות 45x45x5 ס"מ על מצע חול כולל ציפוי ביטומן להפרדה בין הקווים/כבלים.</t>
  </si>
  <si>
    <t>מחפר 229  CATERPILLER  או שווה ערך</t>
  </si>
  <si>
    <t>6.4.003</t>
  </si>
  <si>
    <t>6.4.002</t>
  </si>
  <si>
    <t>6.4.004</t>
  </si>
  <si>
    <t>6.4.005</t>
  </si>
  <si>
    <t>6.4.006</t>
  </si>
  <si>
    <t>6.4.001</t>
  </si>
  <si>
    <t>שומר מאושר על ידי קצין הביטחון של תש"ן ומצויד במכשיר טלפון נייד. ,תשלום לפי שעות השמירה,כולל לילות וחגים-במקרה של עיכוב עבודות לפי דרישת המזמין בלבד.</t>
  </si>
  <si>
    <t xml:space="preserve">כתב כמויות  מס' 1  עבודות הנדסה אזרחית וצנרת (הנחת קו דלק "6)                 </t>
  </si>
  <si>
    <t>השחלת צינור הדלק, קוטר "6 דרך צינורות שרוול "24, כולל התקנת נעלי סמך על צינור הדלק,התקנת תמיכות DIMEX בקצוות השרוול,סגירת קצוות השרוול על ידי שרוולים מתכווצים בחום,בדיקה חשמלית להוכחת חוסר מגע בין צינור הדלק לבין צינור השרוול, הכול מושלם.</t>
  </si>
  <si>
    <t>ריתוך צנרת דלק "6 וצילומים רדיוגרפיה 100%.  מדידה לפי אינץ'-קוטר של ריתוך (לדוגמה: עבור חיבור בריתוך של 2 צינורות בקוטר "6 או של צינור עם אביזר  בקוטר "6 ישולם במחיר  ליחידת ריתוך  מוכפל ב-6).</t>
  </si>
  <si>
    <t>אספקת מים לצורך מבחן לחץ של קו "6 כולל טיפול לביצוע מערכת למילוי מים וניקוז המים לאתר המבחן</t>
  </si>
  <si>
    <t xml:space="preserve">תת פרק 06.4 כתב כמויות  מס'3 עבודות הכנה להגנה קתודית                                       </t>
  </si>
  <si>
    <t xml:space="preserve">תת פרק  06.4 עבודות הכנה להגנה קתודית                                                                                                                      </t>
  </si>
  <si>
    <t xml:space="preserve">תת פרק  06.5 עבודות ביומית ועבודות ברירה שונות                                                                                                                 </t>
  </si>
  <si>
    <r>
      <t xml:space="preserve"> ביצוע בדיקות </t>
    </r>
    <r>
      <rPr>
        <sz val="11"/>
        <rFont val="Arial"/>
        <family val="2"/>
      </rPr>
      <t>DRAINAGE-TEST</t>
    </r>
    <r>
      <rPr>
        <sz val="10"/>
        <rFont val="Arial"/>
        <family val="2"/>
      </rPr>
      <t xml:space="preserve"> </t>
    </r>
    <r>
      <rPr>
        <sz val="12"/>
        <rFont val="Arial"/>
        <family val="2"/>
      </rPr>
      <t xml:space="preserve">לקטע הקו ובהמשך (ע"פ התוצאות) בדיקת </t>
    </r>
    <r>
      <rPr>
        <sz val="10"/>
        <rFont val="Arial"/>
        <family val="2"/>
      </rPr>
      <t xml:space="preserve">DCVG </t>
    </r>
    <r>
      <rPr>
        <sz val="12"/>
        <rFont val="Arial"/>
        <family val="2"/>
      </rPr>
      <t xml:space="preserve">לקביעת מיקום הפגמים וביצוע תיקונים - הכל מושלם. הערות: </t>
    </r>
    <r>
      <rPr>
        <sz val="14"/>
        <rFont val="Arial"/>
        <family val="2"/>
      </rPr>
      <t>1</t>
    </r>
    <r>
      <rPr>
        <sz val="12"/>
        <rFont val="Arial"/>
        <family val="2"/>
      </rPr>
      <t xml:space="preserve">. את בדיקת </t>
    </r>
    <r>
      <rPr>
        <sz val="10"/>
        <rFont val="Arial"/>
        <family val="2"/>
      </rPr>
      <t xml:space="preserve">DRAINAGE-TEST </t>
    </r>
    <r>
      <rPr>
        <sz val="12"/>
        <rFont val="Arial"/>
        <family val="2"/>
      </rPr>
      <t xml:space="preserve">יש לבצע לפני חיבור הצינור לקו הרץ. </t>
    </r>
    <r>
      <rPr>
        <sz val="14"/>
        <rFont val="Arial"/>
        <family val="2"/>
      </rPr>
      <t>2</t>
    </r>
    <r>
      <rPr>
        <sz val="12"/>
        <rFont val="Arial"/>
        <family val="2"/>
      </rPr>
      <t xml:space="preserve">. אם צריכת הזרם לקטע  יהיה קטן מ -0.2 מיליאמפר לכל קטע חדש, לא יהיה צורך בדיקת </t>
    </r>
    <r>
      <rPr>
        <sz val="10"/>
        <rFont val="Arial"/>
        <family val="2"/>
      </rPr>
      <t>DCVG.</t>
    </r>
  </si>
  <si>
    <t>6.2.004</t>
  </si>
  <si>
    <t>6.2.014</t>
  </si>
  <si>
    <t>6.2.026</t>
  </si>
  <si>
    <t>6.2.028</t>
  </si>
  <si>
    <t>פריסת סרט זיהוי לאורך הצינור לאחר השלב הראשון של מילוי חוזר בגובה 50 ס"מ מעל קודקוד הצינור "6</t>
  </si>
  <si>
    <t>6.4.007</t>
  </si>
  <si>
    <t>6.4.009</t>
  </si>
  <si>
    <r>
      <t>הנחת קו דלק  "6 מורכב מצינורות עטופים שלוש שכבות HDPE/TRIO  כולל הובלה, אחסון, מדידה, פיזור, כיפוף קשתות, חיתוך, עשיית פזות לריתוך, עטיפת ראשי ריתוך  בעטיפת DENSO לבות חומר העטיפה ותיקוני עטיפה, הורדה לתעלה, הנחה לפי קווי גובה נדרשים, בדיקות לחץ, מעבר מוליחים, בדיקת טיב העטיפה, הכל מושלם. (כולל הספקת מים , ציוד , מלכודות זמניות וכו'</t>
    </r>
    <r>
      <rPr>
        <sz val="14"/>
        <rFont val="Arial"/>
        <family val="2"/>
      </rPr>
      <t xml:space="preserve"> )</t>
    </r>
  </si>
  <si>
    <t xml:space="preserve">תת פרק  06.4 עבודות הכנה להגנה קתודית                                                                                                              </t>
  </si>
  <si>
    <t>אספקת חול אינרטי ,חופשי מכל חומר אורגני או קורוזיבי, כולל פיזור וריפוד לפני הנחת הצינורות בחפירה עד לגובה 20 ס"מ או שיקבע המפקח ומילוי לאחר הנחת הצינורות עד לגובה 30 ס"מ מעל קודקוד הצינור, לרבות הידוק . המדידה לצורך תשלום: לפי נפח החול בתעלה לפני הידוק.</t>
  </si>
  <si>
    <t>ביטול שרוול קיים כולל חפירות לגילוי קצוות השרוול , מילוי שרוול בחציית כביש בבטון CLSM, סגירת קצוות  ע"י ריתוך סגרים מפח בעובי 6 מ"מ</t>
  </si>
  <si>
    <t>6.2.035</t>
  </si>
  <si>
    <t>חפירה/חציבת בור לשוחה של מגוף לפי התכנית כולל אבטחת יציבות דופנות והכנה שתית , הידוקו ובדיקתו.</t>
  </si>
  <si>
    <t>הידוק של קרקעית לאחר החפירה לצורך הכשרת פני הקרקע.</t>
  </si>
  <si>
    <t>אספקה ופריסת יריעות אגריפל שחור (100 גרם) לרבות הכנה ויישור שטח.</t>
  </si>
  <si>
    <t>פירוק שוחת מגוף קיימת כולל חפירה ופירוק ו/או שבירת בטונים, פינוי פסולת מאתר למקום שאושר ע"י הרשויות.</t>
  </si>
  <si>
    <t xml:space="preserve">פירוק מכסה מתכת של שוחת מגוף. </t>
  </si>
  <si>
    <t>פירוק גדר  קיימת  כולל יסודות בטון.</t>
  </si>
  <si>
    <t>התקנת גדר  חדשה  כולל יסודות בטון.</t>
  </si>
  <si>
    <t>אספקה והתקנת שער פשפש תוצרת "רשת כל" או ש"ע  ברוחב 1.0 מ' וגובה 2.0 מ' לרבות כל האביזרים הדרושים</t>
  </si>
  <si>
    <t>יציקת רצפת בטון ב-30 בעובי 30 ס"מ ע"ג מילוי מצע סוג א' ובטון רזה, כולל  פילוס, יצירת שיפועים ובורות ניקוז לפי תכנית</t>
  </si>
  <si>
    <t>יציקת קירות בטון ב-30 בעובי 30 ס"מ שיבוצעו בשלבים בהתאם להתקדמות העבודה כולל שקעים, חורים ופינות קטומות, לרבות אספקת ציוד וכל החומורים הדרושים. המדידה נטו לפי מידות שבתכניות.</t>
  </si>
  <si>
    <t>יציקת תקרה בטון ב-30 בעובי 30 ס"מ כולל קורות סביב פתחי כניסה, שקעים, פתחים ופינות קטומות, לרבות אספקת ציוד וכל החומרים הדרושים. המדידה לפי המידות שבתכניות.</t>
  </si>
  <si>
    <t xml:space="preserve">יציקת תמיכות לצנרת, קורות גדר היקפית, יסודות מבטון ב-30 . </t>
  </si>
  <si>
    <t>יציקת בטון רזה ב-20 בעובי 5 ס"מ</t>
  </si>
  <si>
    <t>אספקת והתקנת מוטות פלדה עגולים ומצולבים.</t>
  </si>
  <si>
    <t>טון</t>
  </si>
  <si>
    <t>אספקה והרכבת פלטות,צינורות ופרופילים מבוטנים</t>
  </si>
  <si>
    <t>התקנת שרוול (בכל קוטר) למעבר קיר לרבות עבודות איטום צינור בתוך שרוול, כולל אספקת כל החומורים הנדרשים.</t>
  </si>
  <si>
    <t>אספקת ופריסת יריעות פוליאטילן בעובי 0.2 מ"מ לרבות הכנה ויישור שטח.</t>
  </si>
  <si>
    <t>איטום בטון רזה במריחות חמות פריימר + 3 שכבות של ביטומן מנושב 75/25.</t>
  </si>
  <si>
    <t>אספקה והדבקת שתי רשתות זכוכית אינטרגלס על שכבות האיטום נייר זפת דו שכבתי 350</t>
  </si>
  <si>
    <t>איטום קירות במריחות חמות פריימר + 3 שכבות של ביטומן מנושב 75/25,שתי רשתות זכוכית אינטרגלס על שכבת האיטום ע"י חדבקת נייר זפת דו שכבתי 350, כולל אספקת כול החומורים הנדרשים.</t>
  </si>
  <si>
    <t>אספקה והדבקת פלטות הגנה מפוליסטירן מוקצף E-30 בעובי 3.0 ס"מ באמצעות ביטומן 75/25.</t>
  </si>
  <si>
    <t>איטום ריצפה, קירות ותקרת השוחה מצד הפנימי במערכת טיח הידראולי כולל עיבוד והתקנת רולקות. המדידה נטו שטחי איטום</t>
  </si>
  <si>
    <t>ייצור, הרכבה, התקנה וצביעה פנים וחוץ של קונסטרוקציה פלדה:מסגרות, שלות, תמיכות צנרת, מכסים, סולמות וכו' לרבות אספקת ברגי עיגון וכל החומרים ואביזרים הדרושים.</t>
  </si>
  <si>
    <t>ביצוע ארקת שוחה כולל אספקת פח שטוח במידוד 40x 3 מ"מ</t>
  </si>
  <si>
    <t>התקנה וריתוך חיוצים מונוליטיים</t>
  </si>
  <si>
    <t>יצור והרכבת מערכות של משדר לחץ לרבות אספקת כל החומורים ואביזרים הדרושים</t>
  </si>
  <si>
    <t>פירוק מגופים ואביזרי צנרת עם הברגה. מדידה לפי אינץ'.</t>
  </si>
  <si>
    <t>אינץ' /קוטר</t>
  </si>
  <si>
    <t>פירוק מגוף או אביזר מאוגן.</t>
  </si>
  <si>
    <t xml:space="preserve">הרכבת מגוף או אביזר מאוגן </t>
  </si>
  <si>
    <t xml:space="preserve">פירוק זוג אוגנים. </t>
  </si>
  <si>
    <t>פירוק צנרת בתוך השוחה.</t>
  </si>
  <si>
    <t>הרכבת צנרת בתוך השוכות (צנרת עילי).</t>
  </si>
  <si>
    <t>ייצור והתקנת חסם בקוטר הדרוש.</t>
  </si>
  <si>
    <t xml:space="preserve">סגירת זוג אוגנים. </t>
  </si>
  <si>
    <t>אספקה והתקנת ברגי עיגון "5/8 " PHILIPS "  כולל קידוח חור בבטון</t>
  </si>
  <si>
    <t>צביעה חיצונית של הצנרת שוחת מגופים במערכת צבעים המוגדרת במפרט הטכני לרבות ניקוי חול בזלת לדרגה SA2 1/2 אספקת כל החומרים וציוד הדרושים.</t>
  </si>
  <si>
    <t>6.2.036</t>
  </si>
  <si>
    <t>6.2.037</t>
  </si>
  <si>
    <t>6.2.038</t>
  </si>
  <si>
    <t>6.2.039</t>
  </si>
  <si>
    <t>6.2.040</t>
  </si>
  <si>
    <t>6.2.041</t>
  </si>
  <si>
    <t>6.2.042</t>
  </si>
  <si>
    <t>6.1.001</t>
  </si>
  <si>
    <t>6.1.002</t>
  </si>
  <si>
    <t>6.1.003</t>
  </si>
  <si>
    <t>6.1.004</t>
  </si>
  <si>
    <t>6.1.005</t>
  </si>
  <si>
    <t>6.1.006</t>
  </si>
  <si>
    <t>6.1.007</t>
  </si>
  <si>
    <t>6.1.008</t>
  </si>
  <si>
    <t>6.1.009</t>
  </si>
  <si>
    <t>6.1.010</t>
  </si>
  <si>
    <t>6.1.011</t>
  </si>
  <si>
    <t>6.1.012</t>
  </si>
  <si>
    <t>6.1.013</t>
  </si>
  <si>
    <t>6.1.014</t>
  </si>
  <si>
    <t>6.1.015</t>
  </si>
  <si>
    <t>6.1.016</t>
  </si>
  <si>
    <t>6.1.017</t>
  </si>
  <si>
    <t>6.1.018</t>
  </si>
  <si>
    <t>6.1.019</t>
  </si>
  <si>
    <t>6.1.020</t>
  </si>
  <si>
    <t>6.1.021</t>
  </si>
  <si>
    <t>6.1.022</t>
  </si>
  <si>
    <t>6.1.023</t>
  </si>
  <si>
    <t>6.1.024</t>
  </si>
  <si>
    <t>6.1.025</t>
  </si>
  <si>
    <t>6.1.026</t>
  </si>
  <si>
    <t>6.1.027</t>
  </si>
  <si>
    <t>6.1.028</t>
  </si>
  <si>
    <t>6.1.029</t>
  </si>
  <si>
    <t>6.1.030</t>
  </si>
  <si>
    <t>6.1.031</t>
  </si>
  <si>
    <t>6.1.032</t>
  </si>
  <si>
    <t>6.1.033</t>
  </si>
  <si>
    <t>6.1.034</t>
  </si>
  <si>
    <t>6.1.035</t>
  </si>
  <si>
    <t xml:space="preserve">תת פרק  06.1  עבודות הנדסה אזרחית וצנרת הנחת קו דלק "6                                                                                   </t>
  </si>
  <si>
    <t xml:space="preserve">תת פרק 06.1 כתב כמויות  מס' 1  עבודות הנדסה אזרחית וצנרת (הנחת קו דלק "6)                 </t>
  </si>
  <si>
    <t>מעבר קיר/תקרה לכבלי חשמל/בקרה/תקשורת כולל ייצור והנחת שרוול מצינור "4  לפי תכנית</t>
  </si>
  <si>
    <t>כתב כמויות  מס' 2  עבודות הנדסה אזרחית וצנרת בשוחת כפר גלים</t>
  </si>
  <si>
    <t xml:space="preserve">תת פרק 06.2 כתב כמויות  מס' 2  עבודות הנדסה אזרחית וצנרת בשוחת כפר גלים      </t>
  </si>
  <si>
    <t xml:space="preserve">תת פרק  06.2  עבודות הנדסה אזרחית וצנרת בשוחת כפר גלים                                                                                 </t>
  </si>
  <si>
    <t xml:space="preserve">אספקה והתקנת נקודת חלוקת זרם עם תיבה במידות 30x40 ס"מ, מפוליאסטר צבוע לפי המפרט תש"ן, עם לוח פרטינקס או פרספקט וברגים, כולל השחלת כבלי הגנה קתודית קיימים אל תוך נקודה, הארכתם במידת הצורך, חיבור ללוח מדידה, שלטי סימון, תגי סימון על הכבלים, חפירות ועבודות עזר, תאום עם בעלי המבנים, צביעה, גירוז בורגי החיבור של המכסה לעמוד, הכנת תרשים הנקודה, חיבור בורג מבודד וריתוך המכסה (אם נדרש), כל הברגים, האומים והדסקיות יהיו מאותו החומר (פליז), הכל לפי המפרט והתכניות. חלקי החיבור בין התיבה, בסיס התיבה והעמוד, יהיו מאותם חומרים, לרבות פס החיזוק לבסיס, שיכול להיות מאלומיניום עם מנעול אחד –לפי הנחיית הפיקוח. כל העבודות תבוצענה לפי סטנדרט ודרישות של חברת תש"ן  </t>
  </si>
  <si>
    <t>חיבור כבל לצינור בשיטת Pin Brazing כולל איטום אזור החיבור</t>
  </si>
  <si>
    <t>אספקת כבל  N2XY-25mm2 כולל התקנתו בתעלה, עבודות חפירה ומילוי חוזר</t>
  </si>
  <si>
    <t>אספקת כבל  N2XY-10mm2 כולל התקנתו בתעלה, עבודות חפירה ומילוי חוזר</t>
  </si>
  <si>
    <t xml:space="preserve">ביצוע בדיקות DCVG כולל דוח לפי המפרט </t>
  </si>
  <si>
    <t>תוכניות עדות ובדיקות חשמליות לפי המפרט</t>
  </si>
  <si>
    <t>6.4.008</t>
  </si>
  <si>
    <t>6.4.010</t>
  </si>
  <si>
    <t>6.4.011</t>
  </si>
  <si>
    <t>סה"כ עבודות חשמל ומכשור</t>
  </si>
  <si>
    <t>סה"כ 08 שונות</t>
  </si>
  <si>
    <t>6.5.0830</t>
  </si>
  <si>
    <t>עובד בלתי מקצועי/חשמלאי עוזר/מסגר</t>
  </si>
  <si>
    <t>ש"ע</t>
  </si>
  <si>
    <t>6.5.0820</t>
  </si>
  <si>
    <t>מכשירן מאושר ע"י תש"ן</t>
  </si>
  <si>
    <t>6.5.0810</t>
  </si>
  <si>
    <t>חשמלאי מוסמך</t>
  </si>
  <si>
    <t>6.5.0800</t>
  </si>
  <si>
    <t>פרק 08</t>
  </si>
  <si>
    <t>שעות ברג'י</t>
  </si>
  <si>
    <t xml:space="preserve">סה"כ פרק 07 שונות </t>
  </si>
  <si>
    <t>6.5.0760</t>
  </si>
  <si>
    <t>אספקה, חפירה והתקנה של גומחת מונים מבטון כולל רצפת בטון.</t>
  </si>
  <si>
    <t>קומפ'</t>
  </si>
  <si>
    <t>6.5.0750</t>
  </si>
  <si>
    <t>אספקה והתקנה של גוף תאורה פלואורסצנטי IP65 2X36W מוגן התפוצצות ZONE1 תוצרת חברת ABB דגם ELLK92 או ש"ע</t>
  </si>
  <si>
    <t>6.5.0740</t>
  </si>
  <si>
    <t xml:space="preserve">אספקה והתקנה של גוף תאורה תוצרת חברת AEG דגם STRADASOLE400 לנורת מטל הלייד 150W </t>
  </si>
  <si>
    <t>6.5.0730</t>
  </si>
  <si>
    <t>אספקה והתקנה של זרוע "2 מגולוונת באורך עד 2 מטר.</t>
  </si>
  <si>
    <t>6.5.0720</t>
  </si>
  <si>
    <t>ביצוע יסוד בטון לעמוד תאורה 6 מטר כולל חפירה והידוק.</t>
  </si>
  <si>
    <t>6.5.0710</t>
  </si>
  <si>
    <t>אספקה והתקנה של עמוד תאורה מתומן מגולוון בגובה 6 מטר כולל ברגי עגון, תא אביזרים ושלבי טיפוס</t>
  </si>
  <si>
    <t>6.5.0700</t>
  </si>
  <si>
    <t>בדיקת מתקן על ידי בודק מוסמך (בדיקה ראשונית וסופית)</t>
  </si>
  <si>
    <t>פרק 07</t>
  </si>
  <si>
    <t>שונות</t>
  </si>
  <si>
    <t>סה"כ 06 מכשור ומגופים</t>
  </si>
  <si>
    <t>6.5.0650</t>
  </si>
  <si>
    <t>אספקה והתקנה של מפסק גובה כולל משקולת (אגס) I.S. המתאים לכל סוגי הדלק (צפיפות 0.6-0.9)</t>
  </si>
  <si>
    <t>יח'</t>
  </si>
  <si>
    <t>6.5.0640</t>
  </si>
  <si>
    <t>אספקה התקנה, חווט וכיול של מפסק גבןל לדלת שוחה</t>
  </si>
  <si>
    <t>6.5.0630</t>
  </si>
  <si>
    <t xml:space="preserve">אספקה התקנה וחווט של קופסת חבורים מוגנת התפוצצות תוצרת חברת SEAG עם 10 מהדקים ו-4 כניסות כבל. גודל קופסא מינימלי 10x10 ס"מ.   </t>
  </si>
  <si>
    <t>6.5.0620</t>
  </si>
  <si>
    <t xml:space="preserve">חיבור והפעלה של מגוף חשמלי מסוג IQ </t>
  </si>
  <si>
    <t>6.5.0610</t>
  </si>
  <si>
    <t xml:space="preserve">פירוק של משדר לחץ מקו דלק, כולל ברזי ניתוק וניקוז ואביזרי צנרת לפי הצורך. </t>
  </si>
  <si>
    <t>6.5.0600</t>
  </si>
  <si>
    <t>התקנה של משדר לחץ לקו דלק, כולל ברזי ניתוק וניקוז ואביזרי צנרת לפי הצורך, צלצול הכבל וחיבורו משני קצותיו, כיול המכשיר, וסימולציה בבקר המתוכנת וסימון ע"י שלט עם .TAG NO של המכשיר</t>
  </si>
  <si>
    <t>הערה: כל הסעיפים כוללים אספקה והתקנה של כניסות כבל מוגני התפצצות, בדיקה והפעלה.</t>
  </si>
  <si>
    <t>פרק 06</t>
  </si>
  <si>
    <t>מכשור ומגופים</t>
  </si>
  <si>
    <t>סה"כ פרק 05 לוחות חשמל</t>
  </si>
  <si>
    <t>6.5.0530</t>
  </si>
  <si>
    <t>שקע כח 5X16A מותקן בדופן הפילר.</t>
  </si>
  <si>
    <t>6.5.0520</t>
  </si>
  <si>
    <t>שקע כח 3X16A מותקן בדופן הפילר.</t>
  </si>
  <si>
    <t>6.5.0510</t>
  </si>
  <si>
    <t>אספקה והתקנה בפילר פס השוואת פוטנציאלם</t>
  </si>
  <si>
    <t>6.5.0500</t>
  </si>
  <si>
    <t>נתוק ופירוק  לוח חשמל ולוח PLC והתקנה בפילר במקום חדש</t>
  </si>
  <si>
    <t>פרק 05</t>
  </si>
  <si>
    <t>לוחות חשמל ומכשור</t>
  </si>
  <si>
    <t>סה"כ פרק 04 תעלות כבלים, חפירות ויציקות בטון</t>
  </si>
  <si>
    <t>6.5.0470</t>
  </si>
  <si>
    <t>איטום צנרת עד "4 באמצעות חומר KBS</t>
  </si>
  <si>
    <t>6.5.0460</t>
  </si>
  <si>
    <t>חציבת פתח עד "6 בקיר בטון או בלוקים ותיקון אחרי חציבה</t>
  </si>
  <si>
    <t>6.5.0450</t>
  </si>
  <si>
    <t>יציקות בטון שונות כולל טפסנות וזיון.</t>
  </si>
  <si>
    <t xml:space="preserve">מ"ק </t>
  </si>
  <si>
    <t>6.5.0440</t>
  </si>
  <si>
    <r>
      <t xml:space="preserve">אספקה והתקנה באדמה של שוחת כבלים עגולה 800 </t>
    </r>
    <r>
      <rPr>
        <sz val="10"/>
        <rFont val="Symbol"/>
        <family val="1"/>
        <charset val="2"/>
      </rPr>
      <t>f</t>
    </r>
    <r>
      <rPr>
        <sz val="10"/>
        <rFont val="Arial"/>
        <family val="2"/>
      </rPr>
      <t xml:space="preserve"> מ"מ בעומק עד 1.2 מטר עם מכסה עד 25 טון. העבודה כוללת: חציבת פתחים בדופנות השוחות עד 6", חפירה, כיסוי אדמה מסביב, סילוק האדמה המיותרת ויישור השטח.</t>
    </r>
  </si>
  <si>
    <t>6.5.0430</t>
  </si>
  <si>
    <t>חפירות שונות באמצעות כלי מכני ובחלקה בידיים  כולל כיסוי.</t>
  </si>
  <si>
    <t>6.5.0420</t>
  </si>
  <si>
    <t>חפירת תעלה כבלים באדמה בחלקה באמצעות כלי מכני ובחלקה בידיים בעומק של עד 1.0 מטר ורוחב עד 80 ס"מ. העבודה כוללת החזרת האדמה לאחר הנחת הכבל או הצינור, הדוק האדמה ויישור השטח, סילוק האדמה המיותרת.</t>
  </si>
  <si>
    <t>מטר</t>
  </si>
  <si>
    <t>פרק 04</t>
  </si>
  <si>
    <t>תעלות כבלים, חפירות ויציקות בטון</t>
  </si>
  <si>
    <t>סה"כ פרק 03 קונסטרוקציה וצנרת</t>
  </si>
  <si>
    <t>6.5.0410</t>
  </si>
  <si>
    <t>אספקה והתקנה חבל משיכה</t>
  </si>
  <si>
    <t>6.5.0400</t>
  </si>
  <si>
    <t>צינור קוברה "2</t>
  </si>
  <si>
    <t>6.5.0390</t>
  </si>
  <si>
    <t>צינור קוברה "4</t>
  </si>
  <si>
    <t>6.5.0380</t>
  </si>
  <si>
    <r>
      <t xml:space="preserve">צינור שרשורי כבד "1.5 </t>
    </r>
    <r>
      <rPr>
        <sz val="10"/>
        <rFont val="Symbol"/>
        <family val="1"/>
        <charset val="2"/>
      </rPr>
      <t>f</t>
    </r>
    <r>
      <rPr>
        <sz val="10"/>
        <rFont val="Arial"/>
        <family val="2"/>
      </rPr>
      <t xml:space="preserve"> </t>
    </r>
  </si>
  <si>
    <t>6.5.0370</t>
  </si>
  <si>
    <r>
      <t xml:space="preserve">צינור שרשורי כבד "1 </t>
    </r>
    <r>
      <rPr>
        <sz val="10"/>
        <rFont val="Symbol"/>
        <family val="1"/>
        <charset val="2"/>
      </rPr>
      <t>f</t>
    </r>
    <r>
      <rPr>
        <sz val="10"/>
        <rFont val="Arial"/>
        <family val="2"/>
      </rPr>
      <t xml:space="preserve"> </t>
    </r>
  </si>
  <si>
    <t>6.5.0360</t>
  </si>
  <si>
    <t>סולם כבל "נאור" מגולוון רוחב 200 מ"מ</t>
  </si>
  <si>
    <t>6.5.0350</t>
  </si>
  <si>
    <t>סולם כבל "נאור" מגולוון רוחב 100 מ"מ</t>
  </si>
  <si>
    <t>6.5.0340</t>
  </si>
  <si>
    <t>הפסקת והתקנת תעלת כבלים מפח מגולוון במידות שונות כולל מכסה</t>
  </si>
  <si>
    <t>ק"ג</t>
  </si>
  <si>
    <t>6.5.0330</t>
  </si>
  <si>
    <t>צינור מגולוון "2</t>
  </si>
  <si>
    <t>6.5.0320</t>
  </si>
  <si>
    <t>צינור מים מגולוון "1-"3/4</t>
  </si>
  <si>
    <t>6.5.0310</t>
  </si>
  <si>
    <t>תכנון, אספקה והתקנה של קונסטרוקציות עשויות מפרופילים שונים מברזל מגולוון</t>
  </si>
  <si>
    <t>אספקה, התקנה על קירות של צינורות וסולמות כבלים הנחת צינורות באדמה, כולל כל העבודות הנלווים קומפלט</t>
  </si>
  <si>
    <t>פרק 03</t>
  </si>
  <si>
    <t>קונסטרוקציה וצנרת</t>
  </si>
  <si>
    <t>סה"כ פרק 02 הארקה ופס השוואת פוטנציאלים</t>
  </si>
  <si>
    <t>6.5.0300</t>
  </si>
  <si>
    <t>ביצוע מערכת הארקה, כולל אספקה והתקנה 2 פסי הששוואת הפוטנציאלים</t>
  </si>
  <si>
    <t>6.5.0290</t>
  </si>
  <si>
    <t>הארקת שרותים מתכתיים ע"י גיד מבודד בחתך 16 ממ"ר כולל חיבורי הארקה.</t>
  </si>
  <si>
    <t>6.5.0280</t>
  </si>
  <si>
    <t>התקנה</t>
  </si>
  <si>
    <t>6.5.0270</t>
  </si>
  <si>
    <t>אספקה</t>
  </si>
  <si>
    <t>כבל PVC CU 1X10</t>
  </si>
  <si>
    <t>6.5.0260</t>
  </si>
  <si>
    <t>6.5.0250</t>
  </si>
  <si>
    <t>כבל PVC CU 1X16</t>
  </si>
  <si>
    <t>6.5.0240</t>
  </si>
  <si>
    <t>6.5.0230</t>
  </si>
  <si>
    <t>כבל PVC CU 1X25</t>
  </si>
  <si>
    <t>6.5.0220</t>
  </si>
  <si>
    <r>
      <t xml:space="preserve">אספקה, התקנה וחיבור של אלקטרודת הארקה עשויה מברזל מגולוון בקוטר 20 </t>
    </r>
    <r>
      <rPr>
        <sz val="10"/>
        <rFont val="Symbol"/>
        <family val="1"/>
        <charset val="2"/>
      </rPr>
      <t xml:space="preserve">f </t>
    </r>
    <r>
      <rPr>
        <sz val="10"/>
        <rFont val="Arial"/>
        <family val="2"/>
      </rPr>
      <t xml:space="preserve">מ"מ ובאורך של 6 מטר כולל מהדק חיבור סטנדרטי כולל שוחת ביקורת עגולה 500 </t>
    </r>
    <r>
      <rPr>
        <sz val="10"/>
        <rFont val="Symbol"/>
        <family val="1"/>
        <charset val="2"/>
      </rPr>
      <t>f</t>
    </r>
    <r>
      <rPr>
        <sz val="10"/>
        <rFont val="Arial"/>
        <family val="2"/>
      </rPr>
      <t xml:space="preserve"> מ"מ ומכסה 25 טון.  </t>
    </r>
  </si>
  <si>
    <t>6.5.0210</t>
  </si>
  <si>
    <t xml:space="preserve">אספקה והתקנה של פס השוואת פוטנציאלים מנחושת 60X5 ממ"ר עד1 מטר. </t>
  </si>
  <si>
    <t>אספקת והתקנת ציוד וחומרים ביצוע חיבורים, בדיקת הארקות</t>
  </si>
  <si>
    <t>פרק 02</t>
  </si>
  <si>
    <t>הארקה ופס השוואת פוטנציאלים</t>
  </si>
  <si>
    <t>סה"כ פרק 01 כבלים</t>
  </si>
  <si>
    <t>6.5.0110</t>
  </si>
  <si>
    <t>אספקה, התקנה וחיבור ראש כבל לחיבור מגופים חשמליים להתקנה משולבת שלושה חלקים.</t>
  </si>
  <si>
    <t>6.5.0100</t>
  </si>
  <si>
    <t>התקנה כולל חיבור</t>
  </si>
  <si>
    <t>6.5.0090</t>
  </si>
  <si>
    <t>כבל N2XY 5X6</t>
  </si>
  <si>
    <t>6.5.0080</t>
  </si>
  <si>
    <t>6.5.0070</t>
  </si>
  <si>
    <t>כבל מכשור משוריין 1x2x16 AWG, 1x3x16 AWG מפותל ומסוכך</t>
  </si>
  <si>
    <t>6.5.0060</t>
  </si>
  <si>
    <t>6.5.0050</t>
  </si>
  <si>
    <t>כבל עד N2XY, NYY, 5X1.5</t>
  </si>
  <si>
    <t>6.5.0040</t>
  </si>
  <si>
    <t>6.5.0030</t>
  </si>
  <si>
    <t>כבל עד N2XY, NYY, 12X1.5</t>
  </si>
  <si>
    <t>6.5.0020</t>
  </si>
  <si>
    <t>התקנה (כולל חיבור)</t>
  </si>
  <si>
    <t>6.5.0010</t>
  </si>
  <si>
    <t>כבל עד N2XY, NYY, 5X2.5</t>
  </si>
  <si>
    <t>אספקה,התקנה על סולמות ,תמיכות או השחלה בצנורות ובשוחות,כולל חוטי משיחה , כולל סופיות כבלים, סימון גידים ,שילות לאורך התוואי של כבלים בחתכים שונים כולל חיבורים של שתי קצבות לציוד ולסרגלי מהדקים.</t>
  </si>
  <si>
    <t xml:space="preserve">פרק 01 </t>
  </si>
  <si>
    <t>כבלים</t>
  </si>
  <si>
    <t xml:space="preserve">פרק 06.5 כתב כמויות  מס' 4 עבודות חשמל ומכשור בשוחות                                      </t>
  </si>
  <si>
    <t xml:space="preserve">תת פרק 06.6 כתב כמויות  מס' 4 עבודות ביומית ועבודות ברירה שונות                                          </t>
  </si>
  <si>
    <t>6.6.001</t>
  </si>
  <si>
    <t>6.6.002</t>
  </si>
  <si>
    <t>6.6.003</t>
  </si>
  <si>
    <t>6.6.004</t>
  </si>
  <si>
    <t>6.6.005</t>
  </si>
  <si>
    <t>6.6.006</t>
  </si>
  <si>
    <t>6.6.007</t>
  </si>
  <si>
    <t>6.6.008</t>
  </si>
  <si>
    <t>6.6.009</t>
  </si>
  <si>
    <t>6.6.010</t>
  </si>
  <si>
    <t>6.6.011</t>
  </si>
  <si>
    <t>6.6.012</t>
  </si>
  <si>
    <t>6.6.013</t>
  </si>
  <si>
    <t xml:space="preserve">תת פרק  06.6 עבודות ביומית ועבודות ברירה שונות   </t>
  </si>
  <si>
    <t>תת פרק  06.5  עבודות חשמל ומכשור בשוחות</t>
  </si>
  <si>
    <t xml:space="preserve">הגנה על קו תקשורת קיים ע"י שרוול חצוי מתחתי </t>
  </si>
  <si>
    <t>ייצור קונסטרוקציות מתכת לתמיכת של צנרת בהתם לתוכנית, לרבות אספקת כל החומרים הנידרשים, הובלתן לאתר העבודה ופינוי מהשטח לאחר אשלמת העבודות.</t>
  </si>
  <si>
    <t>אספקה ועטיפת מחבר "PLIDCO" בסרטים DENSO כולל פריימר וסרט מסטיק למילוי מדרגה בין מחבר ובין צינור.</t>
  </si>
  <si>
    <t>ביטול קטע קו מבוטל בחציית כביש מס' 4 באמצעות מילוי בטון CLSM</t>
  </si>
  <si>
    <t>אספקת אנודה אבץ במשקל 60 ליברות (120 ליברות עם חומר מילוי ) כולל כבל, הנחתה וחיבור כבל לכבל מאסף, אספקה והתקנת מופות חיבור בין הכבלים, עבודות חפירה, הרטבה  ומילוי</t>
  </si>
  <si>
    <r>
      <t xml:space="preserve">אספקת תא יחוס קבוע מסוג  " Stelth -7 " ,מודל  </t>
    </r>
    <r>
      <rPr>
        <sz val="12"/>
        <rFont val="Times New Roman"/>
        <family val="1"/>
      </rPr>
      <t>SRE-022-CIY</t>
    </r>
    <r>
      <rPr>
        <sz val="12"/>
        <rFont val="David"/>
        <family val="2"/>
      </rPr>
      <t xml:space="preserve"> עם כבל מקורי 20 מטר מתוצרת חברת </t>
    </r>
    <r>
      <rPr>
        <sz val="12"/>
        <rFont val="Times New Roman"/>
        <family val="1"/>
      </rPr>
      <t>BORIN</t>
    </r>
    <r>
      <rPr>
        <sz val="12"/>
        <rFont val="David"/>
        <family val="2"/>
      </rPr>
      <t xml:space="preserve"> או ש"ע באישור מתכנן והתקנתו כולל עבודות חפירה, חיבור כבל  לנקודת מדידה כולל שילוט</t>
    </r>
  </si>
  <si>
    <r>
      <t xml:space="preserve">אספקת יחידת מדידה ושידור </t>
    </r>
    <r>
      <rPr>
        <sz val="12"/>
        <rFont val="Times New Roman"/>
        <family val="1"/>
      </rPr>
      <t xml:space="preserve"> ERv2probe,Rod,Fe,1cm</t>
    </r>
    <r>
      <rPr>
        <vertAlign val="superscript"/>
        <sz val="12"/>
        <rFont val="Times New Roman"/>
        <family val="1"/>
      </rPr>
      <t>2</t>
    </r>
    <r>
      <rPr>
        <sz val="12"/>
        <rFont val="Times New Roman"/>
        <family val="1"/>
      </rPr>
      <t>,500</t>
    </r>
    <r>
      <rPr>
        <sz val="12"/>
        <rFont val="David"/>
        <family val="2"/>
      </rPr>
      <t>µ</t>
    </r>
    <r>
      <rPr>
        <sz val="12"/>
        <rFont val="Times New Roman"/>
        <family val="1"/>
      </rPr>
      <t>m,12m</t>
    </r>
    <r>
      <rPr>
        <sz val="12"/>
        <rFont val="David"/>
        <family val="2"/>
      </rPr>
      <t xml:space="preserve"> מתוצרת </t>
    </r>
    <r>
      <rPr>
        <sz val="12"/>
        <rFont val="Times New Roman"/>
        <family val="1"/>
      </rPr>
      <t>MetriCorr</t>
    </r>
    <r>
      <rPr>
        <sz val="12"/>
        <rFont val="David"/>
        <family val="2"/>
      </rPr>
      <t xml:space="preserve"> כולל הובלה לאתר והתקנתה ליד הצינור וכיסוי </t>
    </r>
  </si>
  <si>
    <r>
      <t>אספקת יחידת מדידה ושידור</t>
    </r>
    <r>
      <rPr>
        <sz val="12"/>
        <rFont val="Times New Roman"/>
        <family val="1"/>
      </rPr>
      <t>Slimline Remote Monitoring Pack, solar G</t>
    </r>
    <r>
      <rPr>
        <sz val="12"/>
        <rFont val="David"/>
        <family val="2"/>
      </rPr>
      <t xml:space="preserve"> מתוצרת </t>
    </r>
    <r>
      <rPr>
        <sz val="12"/>
        <rFont val="Times New Roman"/>
        <family val="1"/>
      </rPr>
      <t>MetriCorr</t>
    </r>
    <r>
      <rPr>
        <sz val="12"/>
        <rFont val="David"/>
        <family val="2"/>
      </rPr>
      <t xml:space="preserve"> כולל הובלה לאתר והתקנתה </t>
    </r>
  </si>
  <si>
    <t>אספקה והתקנת קונסטרוקצית מתכת מגולוונת ליחידת שידור וגדר רשת היקפית 2*2 מטר כולל שער פשפש, יסוד בטון ומצעים, לפי סטנדרט תש"ן</t>
  </si>
  <si>
    <t>פירוק קו דלק "6 מבוטל, כולל חיתוכים בקר והובלתו למחסן תש"ן    ( במידה ולא ניתן לפרק מקטע של הצינור, יש לסמן אותו בתכניות  AS MADE   ולמלא ב -  CLSM )</t>
  </si>
  <si>
    <t>הנחה צינור שרוול "24 (2 יח') בחפירה \ קידוח  משולב עבור קו דלק "6 לעומקים הנדרשים לרבות אבטחת יציבות דפנות החפירה ע"י דיפון ו/או שיפועים מתאימים לרבות דיפון  שיגומים,ביצוע משטח מבטון או מצעים מהודקים,ביצוע קידוח והחדרת צינורות השרוול ,כולל התקנה וריתוך מעברי קוטר אקסצנטריים "14 * "24 וקטעי צינור "14 באורך 1 מטר מכל צד, התקנה וריתוך צינורות אוורור "2 .</t>
  </si>
  <si>
    <t xml:space="preserve">אבטחת יציבות דפנות בור קידוח לשני צידי הכביש,  ע"י שיגומים\דיפון מכני מצדי הכביש לעומק ורוחב הנדרש (אופציונלי)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</si>
</sst>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quot;₪&quot;\ #,##0.00"/>
    <numFmt numFmtId="166" formatCode="0.0"/>
  </numFmts>
  <fonts count="23" x14ac:knownFonts="1">
    <font>
      <sz val="12"/>
      <name val="David"/>
      <charset val="177"/>
    </font>
    <font>
      <sz val="12"/>
      <name val="David"/>
      <family val="2"/>
      <charset val="177"/>
    </font>
    <font>
      <sz val="8"/>
      <name val="David"/>
      <family val="2"/>
      <charset val="177"/>
    </font>
    <font>
      <sz val="10"/>
      <name val="Arial"/>
      <family val="2"/>
    </font>
    <font>
      <b/>
      <sz val="12"/>
      <name val="Arial"/>
      <family val="2"/>
    </font>
    <font>
      <sz val="12"/>
      <name val="Arial"/>
      <family val="2"/>
    </font>
    <font>
      <sz val="10"/>
      <name val="Arial"/>
      <family val="2"/>
    </font>
    <font>
      <b/>
      <u/>
      <sz val="12"/>
      <name val="Arial"/>
      <family val="2"/>
    </font>
    <font>
      <sz val="11"/>
      <name val="Arial"/>
      <family val="2"/>
    </font>
    <font>
      <sz val="14"/>
      <name val="Arial"/>
      <family val="2"/>
    </font>
    <font>
      <sz val="12"/>
      <name val="Arial"/>
      <family val="2"/>
      <scheme val="minor"/>
    </font>
    <font>
      <sz val="11"/>
      <color theme="1"/>
      <name val="Arial"/>
      <family val="2"/>
      <charset val="177"/>
      <scheme val="minor"/>
    </font>
    <font>
      <sz val="12"/>
      <name val="David"/>
      <family val="2"/>
    </font>
    <font>
      <b/>
      <sz val="12"/>
      <name val="David"/>
      <family val="2"/>
      <charset val="177"/>
    </font>
    <font>
      <sz val="10"/>
      <name val="Symbol"/>
      <family val="1"/>
      <charset val="2"/>
    </font>
    <font>
      <b/>
      <u/>
      <sz val="12"/>
      <name val="David"/>
      <family val="2"/>
      <charset val="177"/>
    </font>
    <font>
      <sz val="14"/>
      <name val="David"/>
      <family val="2"/>
    </font>
    <font>
      <b/>
      <sz val="16"/>
      <name val="Arial"/>
      <family val="2"/>
    </font>
    <font>
      <sz val="16"/>
      <name val="Arial"/>
      <family val="2"/>
    </font>
    <font>
      <b/>
      <u/>
      <sz val="16"/>
      <name val="Arial"/>
      <family val="2"/>
    </font>
    <font>
      <sz val="16"/>
      <name val="Arial"/>
      <family val="2"/>
      <scheme val="minor"/>
    </font>
    <font>
      <sz val="12"/>
      <name val="Times New Roman"/>
      <family val="1"/>
    </font>
    <font>
      <vertAlign val="superscript"/>
      <sz val="12"/>
      <name val="Times New Roman"/>
      <family val="1"/>
    </font>
  </fonts>
  <fills count="3">
    <fill>
      <patternFill patternType="none"/>
    </fill>
    <fill>
      <patternFill patternType="gray125"/>
    </fill>
    <fill>
      <patternFill patternType="solid">
        <fgColor theme="0"/>
        <bgColor indexed="64"/>
      </patternFill>
    </fill>
  </fills>
  <borders count="39">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style="thick">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s>
  <cellStyleXfs count="8">
    <xf numFmtId="0" fontId="0" fillId="0" borderId="0"/>
    <xf numFmtId="164" fontId="1" fillId="0" borderId="0" applyFont="0" applyFill="0" applyBorder="0" applyAlignment="0" applyProtection="0"/>
    <xf numFmtId="0" fontId="1" fillId="0" borderId="0"/>
    <xf numFmtId="0" fontId="6" fillId="0" borderId="0"/>
    <xf numFmtId="0" fontId="11" fillId="0" borderId="0"/>
    <xf numFmtId="0" fontId="3" fillId="0" borderId="0"/>
    <xf numFmtId="0" fontId="11" fillId="0" borderId="0"/>
    <xf numFmtId="0" fontId="12" fillId="0" borderId="0"/>
  </cellStyleXfs>
  <cellXfs count="178">
    <xf numFmtId="0" fontId="0" fillId="0" borderId="0" xfId="0"/>
    <xf numFmtId="165" fontId="4" fillId="0" borderId="1" xfId="0" applyNumberFormat="1" applyFont="1" applyBorder="1" applyAlignment="1">
      <alignment horizontal="right" vertical="center" indent="1"/>
    </xf>
    <xf numFmtId="165" fontId="4" fillId="0" borderId="1" xfId="0" applyNumberFormat="1" applyFont="1" applyBorder="1" applyAlignment="1">
      <alignment horizontal="center"/>
    </xf>
    <xf numFmtId="165" fontId="5" fillId="0" borderId="2" xfId="0" applyNumberFormat="1" applyFont="1" applyBorder="1" applyAlignment="1">
      <alignment horizontal="right" indent="1"/>
    </xf>
    <xf numFmtId="0" fontId="3" fillId="0" borderId="0" xfId="0" applyFont="1" applyBorder="1" applyAlignment="1">
      <alignment horizontal="right" indent="1"/>
    </xf>
    <xf numFmtId="0" fontId="4" fillId="0" borderId="1" xfId="0" applyFont="1" applyBorder="1" applyAlignment="1">
      <alignment horizontal="center" vertical="top" wrapText="1"/>
    </xf>
    <xf numFmtId="0" fontId="5" fillId="0" borderId="0" xfId="0" applyFont="1"/>
    <xf numFmtId="0" fontId="5" fillId="0" borderId="3" xfId="0" applyFont="1" applyBorder="1" applyAlignment="1">
      <alignment horizontal="right" wrapText="1"/>
    </xf>
    <xf numFmtId="0" fontId="5" fillId="0" borderId="4" xfId="0" applyFont="1" applyBorder="1" applyAlignment="1">
      <alignment horizontal="right" wrapText="1"/>
    </xf>
    <xf numFmtId="0" fontId="5" fillId="0" borderId="4" xfId="0" applyFont="1" applyBorder="1" applyAlignment="1">
      <alignment horizontal="center" wrapText="1"/>
    </xf>
    <xf numFmtId="0" fontId="7" fillId="0" borderId="4" xfId="0" applyFont="1" applyBorder="1" applyAlignment="1">
      <alignment horizontal="right" vertical="top" wrapText="1"/>
    </xf>
    <xf numFmtId="0" fontId="5" fillId="0" borderId="5" xfId="0" applyFont="1" applyBorder="1" applyAlignment="1">
      <alignment horizontal="right" vertical="top" wrapText="1"/>
    </xf>
    <xf numFmtId="0" fontId="5" fillId="0" borderId="6" xfId="0" applyFont="1" applyFill="1" applyBorder="1" applyAlignment="1">
      <alignment horizontal="right" wrapText="1" indent="1" readingOrder="2"/>
    </xf>
    <xf numFmtId="0" fontId="5" fillId="0" borderId="6" xfId="0" applyFont="1" applyFill="1" applyBorder="1" applyAlignment="1">
      <alignment horizontal="right" vertical="top" wrapText="1" indent="1" readingOrder="2"/>
    </xf>
    <xf numFmtId="0" fontId="5" fillId="0" borderId="7" xfId="0" applyFont="1" applyFill="1" applyBorder="1" applyAlignment="1">
      <alignment horizontal="right" vertical="top" wrapText="1" indent="1"/>
    </xf>
    <xf numFmtId="0" fontId="5" fillId="0" borderId="6" xfId="0" applyFont="1" applyFill="1" applyBorder="1" applyAlignment="1">
      <alignment horizontal="right" wrapText="1" indent="1"/>
    </xf>
    <xf numFmtId="4" fontId="5" fillId="0" borderId="6" xfId="0" applyNumberFormat="1" applyFont="1" applyFill="1" applyBorder="1" applyAlignment="1">
      <alignment horizontal="right" wrapText="1" indent="1"/>
    </xf>
    <xf numFmtId="0" fontId="5" fillId="0" borderId="8" xfId="0" applyFont="1" applyFill="1" applyBorder="1" applyAlignment="1">
      <alignment horizontal="right" vertical="top" wrapText="1" indent="1" readingOrder="2"/>
    </xf>
    <xf numFmtId="0" fontId="5" fillId="0" borderId="6" xfId="0" applyFont="1" applyBorder="1" applyAlignment="1">
      <alignment horizontal="right" wrapText="1" indent="1" readingOrder="2"/>
    </xf>
    <xf numFmtId="0" fontId="5" fillId="0" borderId="6" xfId="0" applyFont="1" applyBorder="1" applyAlignment="1">
      <alignment horizontal="right" vertical="top" wrapText="1" indent="1" readingOrder="2"/>
    </xf>
    <xf numFmtId="4" fontId="5" fillId="0" borderId="6" xfId="0" applyNumberFormat="1" applyFont="1" applyFill="1" applyBorder="1" applyAlignment="1">
      <alignment horizontal="center" wrapText="1"/>
    </xf>
    <xf numFmtId="0" fontId="5" fillId="0" borderId="0" xfId="0" applyFont="1" applyBorder="1" applyAlignment="1">
      <alignment horizontal="right" vertical="justify" indent="1" readingOrder="1"/>
    </xf>
    <xf numFmtId="0" fontId="5" fillId="2" borderId="6" xfId="0" applyFont="1" applyFill="1" applyBorder="1" applyAlignment="1">
      <alignment horizontal="right" vertical="top" wrapText="1" indent="1" readingOrder="2"/>
    </xf>
    <xf numFmtId="0" fontId="5" fillId="0" borderId="9" xfId="0" applyFont="1" applyBorder="1" applyAlignment="1">
      <alignment horizontal="right" vertical="top" wrapText="1" indent="1" readingOrder="2"/>
    </xf>
    <xf numFmtId="0" fontId="5" fillId="0" borderId="6" xfId="0" applyNumberFormat="1" applyFont="1" applyFill="1" applyBorder="1" applyAlignment="1">
      <alignment horizontal="right" vertical="top" wrapText="1" indent="1"/>
    </xf>
    <xf numFmtId="4" fontId="4" fillId="0" borderId="1" xfId="0" applyNumberFormat="1" applyFont="1" applyBorder="1" applyAlignment="1">
      <alignment horizontal="right" indent="1" readingOrder="2"/>
    </xf>
    <xf numFmtId="4" fontId="4" fillId="0" borderId="0" xfId="0" applyNumberFormat="1" applyFont="1" applyBorder="1" applyAlignment="1">
      <alignment horizontal="right" indent="1" readingOrder="2"/>
    </xf>
    <xf numFmtId="4" fontId="5" fillId="0" borderId="0" xfId="0" applyNumberFormat="1" applyFont="1"/>
    <xf numFmtId="4" fontId="5" fillId="0" borderId="10" xfId="0" applyNumberFormat="1" applyFont="1" applyFill="1" applyBorder="1" applyAlignment="1">
      <alignment horizontal="right" wrapText="1" indent="1"/>
    </xf>
    <xf numFmtId="4" fontId="5" fillId="0" borderId="11" xfId="0" applyNumberFormat="1" applyFont="1" applyBorder="1" applyAlignment="1">
      <alignment horizontal="right" wrapText="1" indent="1"/>
    </xf>
    <xf numFmtId="4" fontId="5" fillId="0" borderId="6" xfId="0" applyNumberFormat="1" applyFont="1" applyBorder="1" applyAlignment="1">
      <alignment horizontal="right" wrapText="1" indent="1" readingOrder="2"/>
    </xf>
    <xf numFmtId="0" fontId="5" fillId="0" borderId="6" xfId="0" applyFont="1" applyBorder="1" applyAlignment="1">
      <alignment horizontal="right" vertical="top" wrapText="1" indent="1"/>
    </xf>
    <xf numFmtId="4" fontId="4" fillId="0" borderId="1" xfId="0" applyNumberFormat="1" applyFont="1" applyBorder="1" applyAlignment="1">
      <alignment horizontal="right" readingOrder="2"/>
    </xf>
    <xf numFmtId="0" fontId="5" fillId="0" borderId="0" xfId="0" applyFont="1" applyAlignment="1"/>
    <xf numFmtId="4" fontId="5" fillId="0" borderId="12" xfId="0" applyNumberFormat="1" applyFont="1" applyBorder="1" applyAlignment="1">
      <alignment horizontal="right" wrapText="1"/>
    </xf>
    <xf numFmtId="4" fontId="5" fillId="0" borderId="13" xfId="0" applyNumberFormat="1" applyFont="1" applyBorder="1" applyAlignment="1">
      <alignment horizontal="right" wrapText="1"/>
    </xf>
    <xf numFmtId="0" fontId="5" fillId="0" borderId="6" xfId="0" applyFont="1" applyBorder="1" applyAlignment="1">
      <alignment horizontal="right" wrapText="1" indent="1"/>
    </xf>
    <xf numFmtId="4" fontId="5" fillId="0" borderId="13" xfId="0" applyNumberFormat="1" applyFont="1" applyBorder="1" applyAlignment="1">
      <alignment horizontal="center" wrapText="1"/>
    </xf>
    <xf numFmtId="4" fontId="5" fillId="0" borderId="6" xfId="0" applyNumberFormat="1" applyFont="1" applyBorder="1" applyAlignment="1">
      <alignment horizontal="center" wrapText="1" readingOrder="2"/>
    </xf>
    <xf numFmtId="4" fontId="5" fillId="0" borderId="6" xfId="0" applyNumberFormat="1" applyFont="1" applyBorder="1" applyAlignment="1">
      <alignment horizontal="center" wrapText="1"/>
    </xf>
    <xf numFmtId="0" fontId="5" fillId="0" borderId="0" xfId="0" applyFont="1" applyBorder="1"/>
    <xf numFmtId="4" fontId="4" fillId="0" borderId="2" xfId="0" applyNumberFormat="1" applyFont="1" applyBorder="1" applyAlignment="1">
      <alignment horizontal="right" indent="1" readingOrder="2"/>
    </xf>
    <xf numFmtId="0" fontId="4" fillId="0" borderId="14" xfId="0" applyFont="1" applyBorder="1" applyAlignment="1">
      <alignment horizontal="right" vertical="top" wrapText="1" indent="1"/>
    </xf>
    <xf numFmtId="165" fontId="5" fillId="0" borderId="0" xfId="0" applyNumberFormat="1" applyFont="1" applyBorder="1" applyAlignment="1">
      <alignment horizontal="center"/>
    </xf>
    <xf numFmtId="0" fontId="10" fillId="0" borderId="6" xfId="0" applyFont="1" applyFill="1" applyBorder="1" applyAlignment="1">
      <alignment horizontal="right" wrapText="1" indent="1" readingOrder="2"/>
    </xf>
    <xf numFmtId="0" fontId="5" fillId="0" borderId="7" xfId="0" applyFont="1" applyFill="1" applyBorder="1" applyAlignment="1">
      <alignment horizontal="center" vertical="top" wrapText="1"/>
    </xf>
    <xf numFmtId="4" fontId="5" fillId="0" borderId="11" xfId="0" applyNumberFormat="1" applyFont="1" applyFill="1" applyBorder="1" applyAlignment="1">
      <alignment horizontal="center" wrapText="1"/>
    </xf>
    <xf numFmtId="4" fontId="5" fillId="0" borderId="6" xfId="0" applyNumberFormat="1" applyFont="1" applyFill="1" applyBorder="1" applyAlignment="1">
      <alignment horizontal="center" wrapText="1" readingOrder="2"/>
    </xf>
    <xf numFmtId="0" fontId="5" fillId="0" borderId="21" xfId="0" applyFont="1" applyFill="1" applyBorder="1" applyAlignment="1">
      <alignment horizontal="right" vertical="top" wrapText="1" indent="1" readingOrder="2"/>
    </xf>
    <xf numFmtId="4" fontId="5" fillId="0" borderId="11" xfId="0" applyNumberFormat="1" applyFont="1" applyBorder="1" applyAlignment="1">
      <alignment horizontal="center" wrapText="1"/>
    </xf>
    <xf numFmtId="0" fontId="5" fillId="0" borderId="6" xfId="0" applyFont="1" applyBorder="1" applyAlignment="1">
      <alignment horizontal="center" wrapText="1"/>
    </xf>
    <xf numFmtId="0" fontId="5" fillId="0" borderId="22" xfId="0" applyFont="1" applyBorder="1" applyAlignment="1">
      <alignment horizontal="center" wrapText="1"/>
    </xf>
    <xf numFmtId="0" fontId="4" fillId="0" borderId="23" xfId="0" applyFont="1" applyBorder="1" applyAlignment="1">
      <alignment horizontal="right" vertical="top" wrapText="1" indent="1"/>
    </xf>
    <xf numFmtId="0" fontId="4" fillId="0" borderId="2" xfId="0" applyFont="1" applyBorder="1" applyAlignment="1">
      <alignment horizontal="right" vertical="top" wrapText="1"/>
    </xf>
    <xf numFmtId="0" fontId="5" fillId="0" borderId="2" xfId="0" applyFont="1" applyBorder="1" applyAlignment="1">
      <alignment vertical="center"/>
    </xf>
    <xf numFmtId="0" fontId="4" fillId="0" borderId="0" xfId="0" applyFont="1" applyBorder="1" applyAlignment="1">
      <alignment horizontal="right" vertical="top" wrapText="1" indent="1"/>
    </xf>
    <xf numFmtId="165" fontId="5" fillId="0" borderId="24" xfId="0" applyNumberFormat="1" applyFont="1" applyBorder="1" applyAlignment="1">
      <alignment horizontal="right" indent="1"/>
    </xf>
    <xf numFmtId="0" fontId="5" fillId="0" borderId="15" xfId="0" applyFont="1" applyBorder="1" applyAlignment="1">
      <alignment horizontal="right" indent="1"/>
    </xf>
    <xf numFmtId="0" fontId="5" fillId="0" borderId="0" xfId="0" applyFont="1" applyFill="1"/>
    <xf numFmtId="4" fontId="5" fillId="0" borderId="0" xfId="0" applyNumberFormat="1" applyFont="1" applyFill="1" applyBorder="1" applyAlignment="1">
      <alignment horizontal="right" wrapText="1" indent="1"/>
    </xf>
    <xf numFmtId="4" fontId="5" fillId="0" borderId="6" xfId="0" applyNumberFormat="1" applyFont="1" applyBorder="1" applyAlignment="1">
      <alignment horizontal="right" vertical="top" wrapText="1" indent="1"/>
    </xf>
    <xf numFmtId="4" fontId="5" fillId="0" borderId="11" xfId="0" applyNumberFormat="1" applyFont="1" applyBorder="1" applyAlignment="1">
      <alignment horizontal="right" vertical="center" wrapText="1" indent="1"/>
    </xf>
    <xf numFmtId="4" fontId="5" fillId="0" borderId="6" xfId="0" applyNumberFormat="1" applyFont="1" applyBorder="1" applyAlignment="1">
      <alignment horizontal="right" vertical="center" wrapText="1" indent="1" readingOrder="2"/>
    </xf>
    <xf numFmtId="0" fontId="5" fillId="0" borderId="6" xfId="0" applyFont="1" applyFill="1" applyBorder="1" applyAlignment="1">
      <alignment horizontal="right" vertical="center" wrapText="1" indent="1" readingOrder="2"/>
    </xf>
    <xf numFmtId="0" fontId="0" fillId="0" borderId="25" xfId="0" applyBorder="1"/>
    <xf numFmtId="0" fontId="13" fillId="0" borderId="16" xfId="0" applyFont="1" applyBorder="1" applyAlignment="1">
      <alignment horizontal="right" vertical="top" wrapText="1" indent="1" readingOrder="2"/>
    </xf>
    <xf numFmtId="0" fontId="0" fillId="0" borderId="26" xfId="0" applyBorder="1"/>
    <xf numFmtId="4" fontId="13" fillId="0" borderId="27" xfId="0" applyNumberFormat="1" applyFont="1" applyBorder="1" applyAlignment="1">
      <alignment horizontal="center"/>
    </xf>
    <xf numFmtId="0" fontId="0" fillId="0" borderId="18" xfId="0" applyBorder="1"/>
    <xf numFmtId="0" fontId="0" fillId="0" borderId="17" xfId="0" applyBorder="1"/>
    <xf numFmtId="4" fontId="13" fillId="0" borderId="1" xfId="0" applyNumberFormat="1" applyFont="1" applyBorder="1" applyAlignment="1">
      <alignment horizontal="center"/>
    </xf>
    <xf numFmtId="0" fontId="0" fillId="0" borderId="0" xfId="0" applyBorder="1"/>
    <xf numFmtId="0" fontId="13" fillId="0" borderId="5" xfId="0" applyFont="1" applyBorder="1" applyAlignment="1">
      <alignment horizontal="right" vertical="top" wrapText="1" indent="1" readingOrder="2"/>
    </xf>
    <xf numFmtId="0" fontId="13" fillId="0" borderId="28" xfId="0" applyFont="1" applyBorder="1" applyAlignment="1">
      <alignment horizontal="right" vertical="top" wrapText="1" indent="1" readingOrder="2"/>
    </xf>
    <xf numFmtId="0" fontId="0" fillId="0" borderId="29" xfId="0" applyBorder="1"/>
    <xf numFmtId="0" fontId="0" fillId="0" borderId="30" xfId="0" applyBorder="1"/>
    <xf numFmtId="0" fontId="0" fillId="0" borderId="31" xfId="0" applyBorder="1"/>
    <xf numFmtId="0" fontId="0" fillId="0" borderId="16" xfId="0" applyBorder="1"/>
    <xf numFmtId="4" fontId="13" fillId="0" borderId="0" xfId="0" applyNumberFormat="1" applyFont="1" applyBorder="1"/>
    <xf numFmtId="0" fontId="13" fillId="0" borderId="32" xfId="0" applyFont="1" applyBorder="1" applyAlignment="1">
      <alignment horizontal="right" vertical="top" wrapText="1" indent="1" readingOrder="2"/>
    </xf>
    <xf numFmtId="0" fontId="13" fillId="0" borderId="4" xfId="0" applyFont="1" applyBorder="1" applyAlignment="1">
      <alignment horizontal="right" vertical="top" wrapText="1" indent="1" readingOrder="2"/>
    </xf>
    <xf numFmtId="0" fontId="0" fillId="0" borderId="33" xfId="0" applyBorder="1"/>
    <xf numFmtId="0" fontId="0" fillId="0" borderId="34" xfId="0" applyBorder="1"/>
    <xf numFmtId="0" fontId="0" fillId="0" borderId="35" xfId="0" applyBorder="1"/>
    <xf numFmtId="0" fontId="0" fillId="0" borderId="36" xfId="0" applyBorder="1"/>
    <xf numFmtId="4" fontId="13" fillId="0" borderId="37" xfId="0" applyNumberFormat="1" applyFont="1" applyBorder="1"/>
    <xf numFmtId="0" fontId="13" fillId="0" borderId="17" xfId="0" applyFont="1" applyBorder="1" applyAlignment="1">
      <alignment horizontal="right" vertical="top" wrapText="1" indent="1" readingOrder="2"/>
    </xf>
    <xf numFmtId="4" fontId="13" fillId="0" borderId="1" xfId="0" applyNumberFormat="1" applyFont="1" applyBorder="1"/>
    <xf numFmtId="0" fontId="13" fillId="0" borderId="33" xfId="0" applyFont="1" applyBorder="1" applyAlignment="1">
      <alignment horizontal="right" vertical="top" wrapText="1" indent="1" readingOrder="2"/>
    </xf>
    <xf numFmtId="0" fontId="1" fillId="0" borderId="18" xfId="0" applyFont="1" applyBorder="1" applyAlignment="1">
      <alignment horizontal="right" wrapText="1" indent="1" readingOrder="2"/>
    </xf>
    <xf numFmtId="4" fontId="1" fillId="0" borderId="17" xfId="0" applyNumberFormat="1" applyFont="1" applyBorder="1" applyAlignment="1">
      <alignment horizontal="right" wrapText="1" indent="1" readingOrder="2"/>
    </xf>
    <xf numFmtId="4" fontId="1" fillId="0" borderId="16" xfId="0" applyNumberFormat="1" applyFont="1" applyBorder="1" applyAlignment="1">
      <alignment horizontal="right" wrapText="1" indent="1" readingOrder="2"/>
    </xf>
    <xf numFmtId="4" fontId="13" fillId="0" borderId="1" xfId="0" applyNumberFormat="1" applyFont="1" applyBorder="1" applyAlignment="1">
      <alignment horizontal="right" wrapText="1" indent="1" readingOrder="2"/>
    </xf>
    <xf numFmtId="0" fontId="13" fillId="0" borderId="5" xfId="0" applyFont="1" applyBorder="1" applyAlignment="1">
      <alignment horizontal="right" vertical="top" wrapText="1"/>
    </xf>
    <xf numFmtId="0" fontId="13" fillId="0" borderId="4" xfId="0" applyFont="1" applyBorder="1" applyAlignment="1">
      <alignment horizontal="right" vertical="top" wrapText="1"/>
    </xf>
    <xf numFmtId="0" fontId="0" fillId="0" borderId="4" xfId="0" applyBorder="1"/>
    <xf numFmtId="0" fontId="0" fillId="0" borderId="3" xfId="0" applyBorder="1"/>
    <xf numFmtId="4" fontId="13" fillId="0" borderId="1" xfId="0" applyNumberFormat="1" applyFont="1" applyBorder="1" applyAlignment="1">
      <alignment horizontal="right" vertical="top" wrapText="1" indent="1" readingOrder="2"/>
    </xf>
    <xf numFmtId="0" fontId="1" fillId="0" borderId="6" xfId="0" applyFont="1" applyBorder="1" applyAlignment="1">
      <alignment horizontal="right" vertical="top" wrapText="1" indent="1" readingOrder="2"/>
    </xf>
    <xf numFmtId="0" fontId="15" fillId="0" borderId="5" xfId="0" applyFont="1" applyBorder="1" applyAlignment="1">
      <alignment horizontal="right" vertical="top" wrapText="1"/>
    </xf>
    <xf numFmtId="0" fontId="15" fillId="0" borderId="4" xfId="0" applyFont="1" applyBorder="1" applyAlignment="1">
      <alignment horizontal="right" vertical="top" wrapText="1"/>
    </xf>
    <xf numFmtId="0" fontId="1" fillId="0" borderId="18" xfId="0" applyFont="1" applyBorder="1" applyAlignment="1">
      <alignment horizontal="right" vertical="top" wrapText="1" indent="1" readingOrder="2"/>
    </xf>
    <xf numFmtId="0" fontId="1" fillId="0" borderId="17" xfId="0" applyFont="1" applyBorder="1" applyAlignment="1">
      <alignment horizontal="right" vertical="top" wrapText="1" indent="1" readingOrder="2"/>
    </xf>
    <xf numFmtId="0" fontId="1" fillId="0" borderId="16" xfId="0" applyFont="1" applyBorder="1" applyAlignment="1">
      <alignment horizontal="right" vertical="top" wrapText="1" indent="1" readingOrder="2"/>
    </xf>
    <xf numFmtId="0" fontId="15" fillId="0" borderId="33" xfId="0" applyFont="1" applyBorder="1" applyAlignment="1">
      <alignment horizontal="right" vertical="top" wrapText="1"/>
    </xf>
    <xf numFmtId="0" fontId="1" fillId="0" borderId="5" xfId="0" applyFont="1" applyBorder="1" applyAlignment="1">
      <alignment horizontal="right" vertical="top" wrapText="1"/>
    </xf>
    <xf numFmtId="0" fontId="1" fillId="0" borderId="4" xfId="0" applyFont="1" applyBorder="1" applyAlignment="1">
      <alignment horizontal="center" wrapText="1"/>
    </xf>
    <xf numFmtId="0" fontId="1" fillId="0" borderId="4" xfId="0" applyFont="1" applyBorder="1" applyAlignment="1">
      <alignment horizontal="right" wrapText="1"/>
    </xf>
    <xf numFmtId="0" fontId="1" fillId="0" borderId="3" xfId="0" applyFont="1" applyBorder="1" applyAlignment="1">
      <alignment horizontal="right" wrapText="1"/>
    </xf>
    <xf numFmtId="0" fontId="13" fillId="0" borderId="1" xfId="0" applyFont="1" applyBorder="1" applyAlignment="1">
      <alignment horizontal="center" vertical="top" wrapText="1"/>
    </xf>
    <xf numFmtId="4" fontId="4" fillId="0" borderId="14" xfId="0" applyNumberFormat="1" applyFont="1" applyBorder="1" applyAlignment="1">
      <alignment horizontal="right" indent="1" readingOrder="2"/>
    </xf>
    <xf numFmtId="0" fontId="5" fillId="0" borderId="7" xfId="0" applyFont="1" applyBorder="1" applyAlignment="1">
      <alignment horizontal="right" vertical="top" wrapText="1" indent="1" readingOrder="2"/>
    </xf>
    <xf numFmtId="0" fontId="9" fillId="0" borderId="0" xfId="0" applyFont="1"/>
    <xf numFmtId="0" fontId="9" fillId="0" borderId="0" xfId="0" applyFont="1" applyFill="1"/>
    <xf numFmtId="4" fontId="9" fillId="0" borderId="10" xfId="0" applyNumberFormat="1" applyFont="1" applyFill="1" applyBorder="1" applyAlignment="1">
      <alignment horizontal="right" wrapText="1" indent="1"/>
    </xf>
    <xf numFmtId="4" fontId="9" fillId="0" borderId="0" xfId="0" applyNumberFormat="1" applyFont="1" applyFill="1" applyBorder="1" applyAlignment="1">
      <alignment horizontal="right" wrapText="1" indent="1"/>
    </xf>
    <xf numFmtId="0" fontId="16" fillId="0" borderId="0" xfId="0" applyFont="1"/>
    <xf numFmtId="0" fontId="17" fillId="0" borderId="1" xfId="0" applyFont="1" applyBorder="1" applyAlignment="1">
      <alignment horizontal="center" vertical="top" wrapText="1"/>
    </xf>
    <xf numFmtId="0" fontId="18" fillId="0" borderId="3" xfId="0" applyFont="1" applyBorder="1" applyAlignment="1">
      <alignment horizontal="right" wrapText="1"/>
    </xf>
    <xf numFmtId="0" fontId="18" fillId="0" borderId="4" xfId="0" applyFont="1" applyBorder="1" applyAlignment="1">
      <alignment horizontal="right" wrapText="1"/>
    </xf>
    <xf numFmtId="0" fontId="18" fillId="0" borderId="4" xfId="0" applyFont="1" applyBorder="1" applyAlignment="1">
      <alignment horizontal="center" wrapText="1"/>
    </xf>
    <xf numFmtId="0" fontId="19" fillId="0" borderId="4" xfId="0" applyFont="1" applyBorder="1" applyAlignment="1">
      <alignment horizontal="right" vertical="top" wrapText="1"/>
    </xf>
    <xf numFmtId="0" fontId="18" fillId="0" borderId="5" xfId="0" applyFont="1" applyBorder="1" applyAlignment="1">
      <alignment horizontal="right" vertical="top" wrapText="1"/>
    </xf>
    <xf numFmtId="4" fontId="18" fillId="0" borderId="11" xfId="0" applyNumberFormat="1" applyFont="1" applyFill="1" applyBorder="1" applyAlignment="1">
      <alignment horizontal="center" wrapText="1"/>
    </xf>
    <xf numFmtId="4" fontId="18" fillId="0" borderId="6" xfId="0" applyNumberFormat="1" applyFont="1" applyFill="1" applyBorder="1" applyAlignment="1">
      <alignment horizontal="center" wrapText="1" readingOrder="2"/>
    </xf>
    <xf numFmtId="0" fontId="18" fillId="0" borderId="6" xfId="0" applyFont="1" applyFill="1" applyBorder="1" applyAlignment="1">
      <alignment horizontal="right" wrapText="1" indent="1" readingOrder="2"/>
    </xf>
    <xf numFmtId="0" fontId="18" fillId="0" borderId="6" xfId="0" applyFont="1" applyFill="1" applyBorder="1" applyAlignment="1">
      <alignment horizontal="right" vertical="top" wrapText="1" indent="1" readingOrder="2"/>
    </xf>
    <xf numFmtId="0" fontId="18" fillId="0" borderId="7" xfId="0" applyFont="1" applyFill="1" applyBorder="1" applyAlignment="1">
      <alignment horizontal="center" vertical="top" wrapText="1"/>
    </xf>
    <xf numFmtId="4" fontId="18" fillId="0" borderId="6" xfId="0" applyNumberFormat="1" applyFont="1" applyFill="1" applyBorder="1" applyAlignment="1">
      <alignment horizontal="center" wrapText="1"/>
    </xf>
    <xf numFmtId="0" fontId="18" fillId="0" borderId="6" xfId="0" applyFont="1" applyFill="1" applyBorder="1" applyAlignment="1">
      <alignment horizontal="right" wrapText="1" indent="1"/>
    </xf>
    <xf numFmtId="4" fontId="18" fillId="0" borderId="9" xfId="0" applyNumberFormat="1" applyFont="1" applyFill="1" applyBorder="1" applyAlignment="1">
      <alignment horizontal="center" wrapText="1"/>
    </xf>
    <xf numFmtId="0" fontId="18" fillId="0" borderId="6" xfId="0" applyFont="1" applyBorder="1" applyAlignment="1">
      <alignment horizontal="right" wrapText="1" indent="1" readingOrder="2"/>
    </xf>
    <xf numFmtId="4" fontId="18" fillId="0" borderId="19" xfId="0" applyNumberFormat="1" applyFont="1" applyFill="1" applyBorder="1" applyAlignment="1">
      <alignment horizontal="center" wrapText="1"/>
    </xf>
    <xf numFmtId="4" fontId="18" fillId="0" borderId="20" xfId="0" applyNumberFormat="1" applyFont="1" applyFill="1" applyBorder="1" applyAlignment="1">
      <alignment horizontal="center" wrapText="1"/>
    </xf>
    <xf numFmtId="4" fontId="18" fillId="2" borderId="11" xfId="0" applyNumberFormat="1" applyFont="1" applyFill="1" applyBorder="1" applyAlignment="1">
      <alignment horizontal="center" wrapText="1"/>
    </xf>
    <xf numFmtId="166" fontId="18" fillId="0" borderId="6" xfId="0" applyNumberFormat="1" applyFont="1" applyFill="1" applyBorder="1" applyAlignment="1">
      <alignment horizontal="center" wrapText="1"/>
    </xf>
    <xf numFmtId="3" fontId="18" fillId="0" borderId="11" xfId="0" applyNumberFormat="1" applyFont="1" applyFill="1" applyBorder="1" applyAlignment="1">
      <alignment horizontal="center" wrapText="1"/>
    </xf>
    <xf numFmtId="166" fontId="18" fillId="0" borderId="6" xfId="0" applyNumberFormat="1" applyFont="1" applyFill="1" applyBorder="1" applyAlignment="1">
      <alignment horizontal="center" wrapText="1" readingOrder="2"/>
    </xf>
    <xf numFmtId="0" fontId="18" fillId="0" borderId="6" xfId="0" applyFont="1" applyFill="1" applyBorder="1" applyAlignment="1">
      <alignment horizontal="right" vertical="top" wrapText="1" indent="1"/>
    </xf>
    <xf numFmtId="0" fontId="20" fillId="0" borderId="6" xfId="0" applyFont="1" applyFill="1" applyBorder="1" applyAlignment="1">
      <alignment horizontal="right" wrapText="1" indent="1" readingOrder="2"/>
    </xf>
    <xf numFmtId="4" fontId="18" fillId="0" borderId="8" xfId="0" applyNumberFormat="1" applyFont="1" applyFill="1" applyBorder="1" applyAlignment="1">
      <alignment horizontal="center" wrapText="1"/>
    </xf>
    <xf numFmtId="4" fontId="17" fillId="0" borderId="1" xfId="0" applyNumberFormat="1" applyFont="1" applyBorder="1" applyAlignment="1">
      <alignment horizontal="right" indent="1" readingOrder="2"/>
    </xf>
    <xf numFmtId="4" fontId="17" fillId="0" borderId="0" xfId="0" applyNumberFormat="1" applyFont="1" applyBorder="1" applyAlignment="1">
      <alignment horizontal="right" indent="1" readingOrder="2"/>
    </xf>
    <xf numFmtId="0" fontId="17" fillId="0" borderId="0" xfId="0" applyFont="1" applyBorder="1" applyAlignment="1">
      <alignment horizontal="right" vertical="top" wrapText="1" indent="1"/>
    </xf>
    <xf numFmtId="0" fontId="18" fillId="0" borderId="0" xfId="0" applyFont="1" applyBorder="1" applyAlignment="1">
      <alignment horizontal="right" indent="1"/>
    </xf>
    <xf numFmtId="4" fontId="5" fillId="0" borderId="19" xfId="0" applyNumberFormat="1" applyFont="1" applyFill="1" applyBorder="1" applyAlignment="1">
      <alignment horizontal="center" wrapText="1"/>
    </xf>
    <xf numFmtId="4" fontId="5" fillId="0" borderId="20" xfId="0" applyNumberFormat="1" applyFont="1" applyFill="1" applyBorder="1" applyAlignment="1">
      <alignment horizontal="center" wrapText="1"/>
    </xf>
    <xf numFmtId="4" fontId="5" fillId="2" borderId="6" xfId="0" applyNumberFormat="1" applyFont="1" applyFill="1" applyBorder="1" applyAlignment="1">
      <alignment horizontal="center" wrapText="1"/>
    </xf>
    <xf numFmtId="4" fontId="5" fillId="2" borderId="11" xfId="0" applyNumberFormat="1" applyFont="1" applyFill="1" applyBorder="1" applyAlignment="1">
      <alignment horizontal="center" wrapText="1"/>
    </xf>
    <xf numFmtId="166" fontId="5" fillId="0" borderId="6" xfId="0" applyNumberFormat="1" applyFont="1" applyFill="1" applyBorder="1" applyAlignment="1">
      <alignment horizontal="center" wrapText="1"/>
    </xf>
    <xf numFmtId="4" fontId="5" fillId="0" borderId="9" xfId="0" applyNumberFormat="1" applyFont="1" applyFill="1" applyBorder="1" applyAlignment="1">
      <alignment horizontal="center" wrapText="1"/>
    </xf>
    <xf numFmtId="0" fontId="3" fillId="0" borderId="0" xfId="0" applyFont="1" applyBorder="1" applyAlignment="1"/>
    <xf numFmtId="0" fontId="5" fillId="0" borderId="1" xfId="0" applyFont="1" applyBorder="1"/>
    <xf numFmtId="0" fontId="5" fillId="0" borderId="38" xfId="0" applyFont="1" applyBorder="1"/>
    <xf numFmtId="0" fontId="4" fillId="0" borderId="14" xfId="0" applyFont="1" applyBorder="1" applyAlignment="1">
      <alignment vertical="top" wrapText="1"/>
    </xf>
    <xf numFmtId="0" fontId="4" fillId="0" borderId="1" xfId="0" applyFont="1" applyBorder="1" applyAlignment="1">
      <alignment horizontal="right" vertical="center" indent="1"/>
    </xf>
    <xf numFmtId="4" fontId="5" fillId="0" borderId="6" xfId="0" applyNumberFormat="1" applyFont="1" applyFill="1" applyBorder="1" applyAlignment="1">
      <alignment horizontal="right" vertical="top" wrapText="1" indent="1"/>
    </xf>
    <xf numFmtId="0" fontId="18" fillId="0" borderId="4" xfId="0" applyFont="1" applyBorder="1" applyAlignment="1" applyProtection="1">
      <alignment horizontal="right" wrapText="1"/>
      <protection locked="0"/>
    </xf>
    <xf numFmtId="4" fontId="18" fillId="0" borderId="6" xfId="0" applyNumberFormat="1" applyFont="1" applyFill="1" applyBorder="1" applyAlignment="1" applyProtection="1">
      <alignment horizontal="center" wrapText="1" readingOrder="2"/>
      <protection locked="0"/>
    </xf>
    <xf numFmtId="4" fontId="18" fillId="0" borderId="6" xfId="0" applyNumberFormat="1" applyFont="1" applyFill="1" applyBorder="1" applyAlignment="1" applyProtection="1">
      <alignment horizontal="center" wrapText="1"/>
      <protection locked="0"/>
    </xf>
    <xf numFmtId="4" fontId="18" fillId="0" borderId="9" xfId="0" applyNumberFormat="1" applyFont="1" applyFill="1" applyBorder="1" applyAlignment="1" applyProtection="1">
      <alignment horizontal="center" wrapText="1"/>
      <protection locked="0"/>
    </xf>
    <xf numFmtId="4" fontId="18" fillId="2" borderId="6" xfId="0" applyNumberFormat="1" applyFont="1" applyFill="1" applyBorder="1" applyAlignment="1" applyProtection="1">
      <alignment horizontal="center" wrapText="1"/>
      <protection locked="0"/>
    </xf>
    <xf numFmtId="3" fontId="18" fillId="0" borderId="6" xfId="0" applyNumberFormat="1" applyFont="1" applyFill="1" applyBorder="1" applyAlignment="1" applyProtection="1">
      <alignment horizontal="center" wrapText="1" readingOrder="2"/>
      <protection locked="0"/>
    </xf>
    <xf numFmtId="4" fontId="5" fillId="0" borderId="6" xfId="0" applyNumberFormat="1" applyFont="1" applyBorder="1" applyAlignment="1" applyProtection="1">
      <alignment horizontal="right" vertical="center" wrapText="1" indent="1" readingOrder="2"/>
      <protection locked="0"/>
    </xf>
    <xf numFmtId="4" fontId="5" fillId="0" borderId="6" xfId="0" applyNumberFormat="1" applyFont="1" applyBorder="1" applyAlignment="1" applyProtection="1">
      <alignment horizontal="right" wrapText="1" indent="1" readingOrder="2"/>
      <protection locked="0"/>
    </xf>
    <xf numFmtId="0" fontId="1" fillId="0" borderId="6" xfId="0" applyFont="1" applyBorder="1" applyAlignment="1" applyProtection="1">
      <alignment horizontal="right" vertical="top" wrapText="1" indent="1" readingOrder="2"/>
      <protection locked="0"/>
    </xf>
    <xf numFmtId="0" fontId="5" fillId="0" borderId="6" xfId="0" applyFont="1" applyBorder="1" applyAlignment="1" applyProtection="1">
      <alignment horizontal="right" vertical="top" wrapText="1" indent="1" readingOrder="2"/>
      <protection locked="0"/>
    </xf>
    <xf numFmtId="0" fontId="0" fillId="0" borderId="30" xfId="0" applyBorder="1" applyProtection="1">
      <protection locked="0"/>
    </xf>
    <xf numFmtId="4" fontId="5" fillId="0" borderId="13" xfId="0" applyNumberFormat="1" applyFont="1" applyBorder="1" applyAlignment="1" applyProtection="1">
      <alignment horizontal="right" wrapText="1"/>
      <protection locked="0"/>
    </xf>
    <xf numFmtId="4" fontId="5" fillId="0" borderId="13" xfId="0" applyNumberFormat="1" applyFont="1" applyBorder="1" applyAlignment="1" applyProtection="1">
      <alignment horizontal="center" wrapText="1"/>
      <protection locked="0"/>
    </xf>
    <xf numFmtId="4" fontId="5" fillId="0" borderId="6" xfId="0" applyNumberFormat="1" applyFont="1" applyBorder="1" applyAlignment="1" applyProtection="1">
      <alignment horizontal="center" wrapText="1"/>
      <protection locked="0"/>
    </xf>
    <xf numFmtId="4" fontId="5" fillId="0" borderId="6" xfId="0" applyNumberFormat="1" applyFont="1" applyBorder="1" applyAlignment="1" applyProtection="1">
      <alignment horizontal="center" wrapText="1" readingOrder="2"/>
      <protection locked="0"/>
    </xf>
    <xf numFmtId="0" fontId="4" fillId="0" borderId="16" xfId="0" applyFont="1" applyBorder="1" applyAlignment="1">
      <alignment horizontal="right" vertical="top" wrapText="1" indent="1"/>
    </xf>
    <xf numFmtId="0" fontId="3" fillId="0" borderId="17" xfId="0" applyFont="1" applyBorder="1" applyAlignment="1">
      <alignment horizontal="right" indent="1"/>
    </xf>
    <xf numFmtId="0" fontId="3" fillId="0" borderId="18" xfId="0" applyFont="1" applyBorder="1" applyAlignment="1">
      <alignment horizontal="right" indent="1"/>
    </xf>
    <xf numFmtId="0" fontId="17" fillId="0" borderId="16" xfId="0" applyFont="1" applyBorder="1" applyAlignment="1">
      <alignment horizontal="right" vertical="top" wrapText="1" indent="1"/>
    </xf>
    <xf numFmtId="0" fontId="18" fillId="0" borderId="17" xfId="0" applyFont="1" applyBorder="1" applyAlignment="1">
      <alignment horizontal="right" indent="1"/>
    </xf>
    <xf numFmtId="0" fontId="18" fillId="0" borderId="18" xfId="0" applyFont="1" applyBorder="1" applyAlignment="1">
      <alignment horizontal="right" indent="1"/>
    </xf>
  </cellXfs>
  <cellStyles count="8">
    <cellStyle name="Comma 2" xfId="1"/>
    <cellStyle name="Normal" xfId="0" builtinId="0"/>
    <cellStyle name="Normal 2" xfId="2"/>
    <cellStyle name="Normal 2 2" xfId="4"/>
    <cellStyle name="Normal 3" xfId="6"/>
    <cellStyle name="Normal 4" xfId="7"/>
    <cellStyle name="Normal 5" xfId="3"/>
    <cellStyle name="Normal 5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31" zoomScaleNormal="100" workbookViewId="0">
      <selection activeCell="A3" sqref="A3:B37"/>
    </sheetView>
  </sheetViews>
  <sheetFormatPr defaultRowHeight="15.75" x14ac:dyDescent="0.25"/>
  <cols>
    <col min="1" max="1" width="17.85546875" customWidth="1"/>
    <col min="2" max="2" width="13.140625" customWidth="1"/>
    <col min="3" max="3" width="12.7109375" customWidth="1"/>
    <col min="4" max="4" width="9.7109375" bestFit="1" customWidth="1"/>
    <col min="5" max="5" width="56.5703125" bestFit="1" customWidth="1"/>
    <col min="6" max="6" width="10.5703125" bestFit="1" customWidth="1"/>
  </cols>
  <sheetData>
    <row r="1" spans="1:14" ht="36.75" customHeight="1" thickTop="1" thickBot="1" x14ac:dyDescent="0.3">
      <c r="A1" s="5" t="s">
        <v>0</v>
      </c>
      <c r="B1" s="5" t="s">
        <v>1</v>
      </c>
      <c r="C1" s="5" t="s">
        <v>2</v>
      </c>
      <c r="D1" s="5" t="s">
        <v>3</v>
      </c>
      <c r="E1" s="5" t="s">
        <v>4</v>
      </c>
      <c r="F1" s="5" t="s">
        <v>5</v>
      </c>
      <c r="G1" s="6"/>
      <c r="H1" s="6"/>
      <c r="I1" s="6"/>
      <c r="J1" s="6"/>
      <c r="K1" s="6"/>
      <c r="L1" s="6"/>
      <c r="M1" s="6"/>
      <c r="N1" s="6"/>
    </row>
    <row r="2" spans="1:14" ht="34.5" customHeight="1" thickTop="1" x14ac:dyDescent="0.25">
      <c r="A2" s="7"/>
      <c r="B2" s="8"/>
      <c r="C2" s="8"/>
      <c r="D2" s="9"/>
      <c r="E2" s="10" t="s">
        <v>85</v>
      </c>
      <c r="F2" s="11"/>
      <c r="G2" s="6"/>
      <c r="H2" s="6"/>
      <c r="I2" s="6"/>
      <c r="J2" s="6"/>
      <c r="K2" s="6"/>
      <c r="L2" s="6"/>
      <c r="M2" s="6"/>
      <c r="N2" s="6"/>
    </row>
    <row r="3" spans="1:14" ht="31.5" customHeight="1" x14ac:dyDescent="0.25">
      <c r="A3" s="46"/>
      <c r="B3" s="47"/>
      <c r="C3" s="47">
        <v>150</v>
      </c>
      <c r="D3" s="12" t="s">
        <v>51</v>
      </c>
      <c r="E3" s="13" t="s">
        <v>56</v>
      </c>
      <c r="F3" s="45" t="s">
        <v>150</v>
      </c>
      <c r="G3" s="6"/>
      <c r="H3" s="6"/>
      <c r="I3" s="6"/>
      <c r="J3" s="6"/>
      <c r="K3" s="6"/>
      <c r="L3" s="6"/>
      <c r="M3" s="6"/>
      <c r="N3" s="6"/>
    </row>
    <row r="4" spans="1:14" ht="37.5" customHeight="1" x14ac:dyDescent="0.25">
      <c r="A4" s="46"/>
      <c r="B4" s="47"/>
      <c r="C4" s="47">
        <v>240</v>
      </c>
      <c r="D4" s="12" t="s">
        <v>51</v>
      </c>
      <c r="E4" s="13" t="s">
        <v>57</v>
      </c>
      <c r="F4" s="45" t="s">
        <v>151</v>
      </c>
      <c r="G4" s="6"/>
      <c r="H4" s="6"/>
      <c r="I4" s="6"/>
      <c r="J4" s="6"/>
      <c r="K4" s="6"/>
      <c r="L4" s="6"/>
      <c r="M4" s="6"/>
      <c r="N4" s="6"/>
    </row>
    <row r="5" spans="1:14" ht="96" customHeight="1" x14ac:dyDescent="0.25">
      <c r="A5" s="46"/>
      <c r="B5" s="20"/>
      <c r="C5" s="20">
        <v>100</v>
      </c>
      <c r="D5" s="15" t="s">
        <v>49</v>
      </c>
      <c r="E5" s="13" t="s">
        <v>46</v>
      </c>
      <c r="F5" s="45" t="s">
        <v>152</v>
      </c>
      <c r="G5" s="6"/>
      <c r="H5" s="6"/>
      <c r="I5" s="6"/>
      <c r="J5" s="6"/>
      <c r="K5" s="6"/>
      <c r="L5" s="6"/>
      <c r="M5" s="6"/>
      <c r="N5" s="6"/>
    </row>
    <row r="6" spans="1:14" ht="98.25" customHeight="1" x14ac:dyDescent="0.25">
      <c r="A6" s="46"/>
      <c r="B6" s="20"/>
      <c r="C6" s="20">
        <v>180</v>
      </c>
      <c r="D6" s="12" t="s">
        <v>51</v>
      </c>
      <c r="E6" s="13" t="s">
        <v>75</v>
      </c>
      <c r="F6" s="45" t="s">
        <v>153</v>
      </c>
      <c r="G6" s="6"/>
      <c r="H6" s="6"/>
      <c r="I6" s="6"/>
      <c r="J6" s="6"/>
      <c r="K6" s="6"/>
      <c r="L6" s="6"/>
      <c r="M6" s="6"/>
      <c r="N6" s="6"/>
    </row>
    <row r="7" spans="1:14" ht="40.5" customHeight="1" x14ac:dyDescent="0.25">
      <c r="A7" s="46"/>
      <c r="B7" s="20"/>
      <c r="C7" s="20">
        <v>65</v>
      </c>
      <c r="D7" s="15" t="s">
        <v>49</v>
      </c>
      <c r="E7" s="13" t="s">
        <v>8</v>
      </c>
      <c r="F7" s="45" t="s">
        <v>154</v>
      </c>
      <c r="G7" s="6"/>
      <c r="H7" s="6"/>
      <c r="I7" s="6"/>
      <c r="J7" s="6"/>
      <c r="K7" s="6"/>
      <c r="L7" s="6"/>
      <c r="M7" s="6"/>
      <c r="N7" s="6"/>
    </row>
    <row r="8" spans="1:14" ht="35.25" customHeight="1" x14ac:dyDescent="0.25">
      <c r="A8" s="46"/>
      <c r="B8" s="20"/>
      <c r="C8" s="20">
        <v>10</v>
      </c>
      <c r="D8" s="15" t="s">
        <v>49</v>
      </c>
      <c r="E8" s="13" t="s">
        <v>20</v>
      </c>
      <c r="F8" s="45" t="s">
        <v>155</v>
      </c>
      <c r="G8" s="6"/>
      <c r="H8" s="6"/>
      <c r="I8" s="6"/>
      <c r="J8" s="6"/>
      <c r="K8" s="6"/>
      <c r="L8" s="6"/>
      <c r="M8" s="6"/>
      <c r="N8" s="6"/>
    </row>
    <row r="9" spans="1:14" ht="98.25" customHeight="1" x14ac:dyDescent="0.25">
      <c r="A9" s="46"/>
      <c r="B9" s="20"/>
      <c r="C9" s="20">
        <v>200</v>
      </c>
      <c r="D9" s="15" t="s">
        <v>49</v>
      </c>
      <c r="E9" s="13" t="s">
        <v>102</v>
      </c>
      <c r="F9" s="45" t="s">
        <v>156</v>
      </c>
      <c r="G9" s="58"/>
      <c r="H9" s="6"/>
      <c r="I9" s="6"/>
      <c r="J9" s="6"/>
      <c r="K9" s="6"/>
      <c r="L9" s="6"/>
      <c r="M9" s="6"/>
      <c r="N9" s="6"/>
    </row>
    <row r="10" spans="1:14" ht="33.75" customHeight="1" x14ac:dyDescent="0.25">
      <c r="A10" s="46"/>
      <c r="B10" s="20"/>
      <c r="C10" s="20">
        <v>100</v>
      </c>
      <c r="D10" s="15" t="s">
        <v>49</v>
      </c>
      <c r="E10" s="17" t="s">
        <v>9</v>
      </c>
      <c r="F10" s="45" t="s">
        <v>157</v>
      </c>
      <c r="G10" s="6"/>
      <c r="H10" s="6"/>
      <c r="I10" s="6"/>
      <c r="J10" s="6"/>
      <c r="K10" s="6"/>
      <c r="L10" s="6"/>
      <c r="M10" s="6"/>
      <c r="N10" s="6"/>
    </row>
    <row r="11" spans="1:14" ht="36" customHeight="1" x14ac:dyDescent="0.25">
      <c r="A11" s="46"/>
      <c r="B11" s="150"/>
      <c r="C11" s="150">
        <v>180</v>
      </c>
      <c r="D11" s="18" t="s">
        <v>51</v>
      </c>
      <c r="E11" s="19" t="s">
        <v>97</v>
      </c>
      <c r="F11" s="45" t="s">
        <v>158</v>
      </c>
      <c r="G11" s="6"/>
      <c r="H11" s="6"/>
      <c r="I11" s="6"/>
      <c r="J11" s="6"/>
      <c r="K11" s="6"/>
      <c r="L11" s="6"/>
      <c r="M11" s="6"/>
      <c r="N11" s="6"/>
    </row>
    <row r="12" spans="1:14" ht="108.6" customHeight="1" x14ac:dyDescent="0.25">
      <c r="A12" s="46"/>
      <c r="B12" s="20"/>
      <c r="C12" s="20">
        <v>3</v>
      </c>
      <c r="D12" s="18" t="s">
        <v>53</v>
      </c>
      <c r="E12" s="48" t="s">
        <v>92</v>
      </c>
      <c r="F12" s="45" t="s">
        <v>159</v>
      </c>
      <c r="G12" s="6"/>
      <c r="H12" s="6"/>
      <c r="I12" s="6"/>
      <c r="J12" s="6"/>
      <c r="K12" s="6"/>
      <c r="L12" s="6"/>
      <c r="M12" s="6"/>
      <c r="N12" s="6"/>
    </row>
    <row r="13" spans="1:14" ht="131.25" customHeight="1" x14ac:dyDescent="0.25">
      <c r="A13" s="46"/>
      <c r="B13" s="20"/>
      <c r="C13" s="20">
        <v>132</v>
      </c>
      <c r="D13" s="20" t="s">
        <v>51</v>
      </c>
      <c r="E13" s="156" t="s">
        <v>375</v>
      </c>
      <c r="F13" s="45" t="s">
        <v>160</v>
      </c>
      <c r="G13" s="28"/>
      <c r="H13" s="6"/>
      <c r="I13" s="6"/>
      <c r="J13" s="6"/>
      <c r="K13" s="6"/>
      <c r="L13" s="6"/>
      <c r="M13" s="6"/>
      <c r="N13" s="21"/>
    </row>
    <row r="14" spans="1:14" ht="49.5" customHeight="1" x14ac:dyDescent="0.25">
      <c r="A14" s="46"/>
      <c r="B14" s="20"/>
      <c r="C14" s="20">
        <v>1</v>
      </c>
      <c r="D14" s="20" t="s">
        <v>48</v>
      </c>
      <c r="E14" s="156" t="s">
        <v>376</v>
      </c>
      <c r="F14" s="45" t="s">
        <v>161</v>
      </c>
      <c r="G14" s="59"/>
      <c r="H14" s="6"/>
      <c r="I14" s="6"/>
      <c r="J14" s="6"/>
      <c r="K14" s="6"/>
      <c r="L14" s="6"/>
      <c r="M14" s="6"/>
      <c r="N14" s="21"/>
    </row>
    <row r="15" spans="1:14" ht="91.9" customHeight="1" x14ac:dyDescent="0.25">
      <c r="A15" s="46"/>
      <c r="B15" s="20"/>
      <c r="C15" s="20">
        <v>72</v>
      </c>
      <c r="D15" s="12" t="s">
        <v>51</v>
      </c>
      <c r="E15" s="13" t="s">
        <v>86</v>
      </c>
      <c r="F15" s="45" t="s">
        <v>162</v>
      </c>
      <c r="G15" s="6"/>
      <c r="H15" s="6"/>
      <c r="I15" s="6"/>
      <c r="J15" s="6"/>
      <c r="K15" s="6"/>
      <c r="L15" s="6"/>
      <c r="M15" s="6"/>
      <c r="N15" s="6"/>
    </row>
    <row r="16" spans="1:14" ht="132.75" customHeight="1" x14ac:dyDescent="0.25">
      <c r="A16" s="46"/>
      <c r="B16" s="47"/>
      <c r="C16" s="20">
        <v>204</v>
      </c>
      <c r="D16" s="12" t="s">
        <v>51</v>
      </c>
      <c r="E16" s="13" t="s">
        <v>100</v>
      </c>
      <c r="F16" s="45" t="s">
        <v>163</v>
      </c>
      <c r="G16" s="6"/>
      <c r="H16" s="6"/>
      <c r="I16" s="6"/>
      <c r="J16" s="6"/>
      <c r="K16" s="6"/>
      <c r="L16" s="6"/>
      <c r="M16" s="6"/>
      <c r="N16" s="6"/>
    </row>
    <row r="17" spans="1:14" ht="77.25" customHeight="1" x14ac:dyDescent="0.25">
      <c r="A17" s="46"/>
      <c r="B17" s="20"/>
      <c r="C17" s="20">
        <v>180</v>
      </c>
      <c r="D17" s="15" t="s">
        <v>52</v>
      </c>
      <c r="E17" s="13" t="s">
        <v>87</v>
      </c>
      <c r="F17" s="45" t="s">
        <v>164</v>
      </c>
      <c r="G17" s="6"/>
      <c r="H17" s="6"/>
      <c r="I17" s="6"/>
      <c r="J17" s="6"/>
      <c r="K17" s="6"/>
      <c r="L17" s="6"/>
      <c r="M17" s="6"/>
      <c r="N17" s="6"/>
    </row>
    <row r="18" spans="1:14" ht="52.5" customHeight="1" x14ac:dyDescent="0.25">
      <c r="A18" s="145"/>
      <c r="B18" s="20"/>
      <c r="C18" s="146">
        <v>48</v>
      </c>
      <c r="D18" s="15" t="s">
        <v>52</v>
      </c>
      <c r="E18" s="13" t="s">
        <v>10</v>
      </c>
      <c r="F18" s="45" t="s">
        <v>165</v>
      </c>
    </row>
    <row r="19" spans="1:14" ht="53.25" customHeight="1" x14ac:dyDescent="0.25">
      <c r="A19" s="46"/>
      <c r="B19" s="147"/>
      <c r="C19" s="20">
        <v>8</v>
      </c>
      <c r="D19" s="15" t="s">
        <v>52</v>
      </c>
      <c r="E19" s="13" t="s">
        <v>11</v>
      </c>
      <c r="F19" s="45" t="s">
        <v>166</v>
      </c>
    </row>
    <row r="20" spans="1:14" ht="69" customHeight="1" x14ac:dyDescent="0.25">
      <c r="A20" s="46"/>
      <c r="B20" s="147"/>
      <c r="C20" s="20">
        <v>24</v>
      </c>
      <c r="D20" s="15" t="s">
        <v>52</v>
      </c>
      <c r="E20" s="22" t="s">
        <v>47</v>
      </c>
      <c r="F20" s="45" t="s">
        <v>167</v>
      </c>
    </row>
    <row r="21" spans="1:14" ht="35.25" customHeight="1" x14ac:dyDescent="0.25">
      <c r="A21" s="148"/>
      <c r="B21" s="147"/>
      <c r="C21" s="149">
        <v>24</v>
      </c>
      <c r="D21" s="12" t="s">
        <v>52</v>
      </c>
      <c r="E21" s="22" t="s">
        <v>367</v>
      </c>
      <c r="F21" s="45" t="s">
        <v>168</v>
      </c>
    </row>
    <row r="22" spans="1:14" ht="30.75" customHeight="1" x14ac:dyDescent="0.25">
      <c r="A22" s="46"/>
      <c r="B22" s="20"/>
      <c r="C22" s="20">
        <v>200</v>
      </c>
      <c r="D22" s="15" t="s">
        <v>49</v>
      </c>
      <c r="E22" s="13" t="s">
        <v>71</v>
      </c>
      <c r="F22" s="45" t="s">
        <v>169</v>
      </c>
    </row>
    <row r="23" spans="1:14" ht="45.75" customHeight="1" x14ac:dyDescent="0.25">
      <c r="A23" s="46"/>
      <c r="B23" s="20"/>
      <c r="C23" s="20">
        <v>2</v>
      </c>
      <c r="D23" s="18" t="s">
        <v>48</v>
      </c>
      <c r="E23" s="13" t="s">
        <v>72</v>
      </c>
      <c r="F23" s="45" t="s">
        <v>170</v>
      </c>
    </row>
    <row r="24" spans="1:14" ht="50.25" customHeight="1" x14ac:dyDescent="0.25">
      <c r="A24" s="46"/>
      <c r="B24" s="20"/>
      <c r="C24" s="20">
        <v>150</v>
      </c>
      <c r="D24" s="15" t="s">
        <v>51</v>
      </c>
      <c r="E24" s="13" t="s">
        <v>374</v>
      </c>
      <c r="F24" s="45" t="s">
        <v>171</v>
      </c>
    </row>
    <row r="25" spans="1:14" ht="25.15" customHeight="1" x14ac:dyDescent="0.25">
      <c r="A25" s="46"/>
      <c r="B25" s="20"/>
      <c r="C25" s="20">
        <v>3</v>
      </c>
      <c r="D25" s="15" t="s">
        <v>3</v>
      </c>
      <c r="E25" s="13" t="s">
        <v>41</v>
      </c>
      <c r="F25" s="45" t="s">
        <v>172</v>
      </c>
    </row>
    <row r="26" spans="1:14" ht="34.15" customHeight="1" x14ac:dyDescent="0.25">
      <c r="A26" s="46"/>
      <c r="B26" s="20"/>
      <c r="C26" s="20">
        <v>1</v>
      </c>
      <c r="D26" s="18" t="s">
        <v>48</v>
      </c>
      <c r="E26" s="13" t="s">
        <v>365</v>
      </c>
      <c r="F26" s="45" t="s">
        <v>173</v>
      </c>
    </row>
    <row r="27" spans="1:14" ht="57.75" customHeight="1" x14ac:dyDescent="0.25">
      <c r="A27" s="46"/>
      <c r="B27" s="20"/>
      <c r="C27" s="20">
        <v>10</v>
      </c>
      <c r="D27" s="15" t="s">
        <v>119</v>
      </c>
      <c r="E27" s="13" t="s">
        <v>366</v>
      </c>
      <c r="F27" s="45" t="s">
        <v>174</v>
      </c>
    </row>
    <row r="28" spans="1:14" ht="39" customHeight="1" x14ac:dyDescent="0.25">
      <c r="A28" s="46"/>
      <c r="B28" s="20"/>
      <c r="C28" s="20">
        <v>50</v>
      </c>
      <c r="D28" s="18" t="s">
        <v>50</v>
      </c>
      <c r="E28" s="19" t="s">
        <v>76</v>
      </c>
      <c r="F28" s="45" t="s">
        <v>175</v>
      </c>
    </row>
    <row r="29" spans="1:14" ht="33.75" customHeight="1" x14ac:dyDescent="0.25">
      <c r="A29" s="46"/>
      <c r="B29" s="20"/>
      <c r="C29" s="20">
        <v>3</v>
      </c>
      <c r="D29" s="15" t="s">
        <v>49</v>
      </c>
      <c r="E29" s="13" t="s">
        <v>43</v>
      </c>
      <c r="F29" s="45" t="s">
        <v>176</v>
      </c>
    </row>
    <row r="30" spans="1:14" ht="40.5" customHeight="1" x14ac:dyDescent="0.25">
      <c r="A30" s="46"/>
      <c r="B30" s="20"/>
      <c r="C30" s="20">
        <v>4</v>
      </c>
      <c r="D30" s="44" t="s">
        <v>49</v>
      </c>
      <c r="E30" s="13" t="s">
        <v>88</v>
      </c>
      <c r="F30" s="45" t="s">
        <v>177</v>
      </c>
    </row>
    <row r="31" spans="1:14" ht="21" customHeight="1" x14ac:dyDescent="0.25">
      <c r="A31" s="46"/>
      <c r="B31" s="20"/>
      <c r="C31" s="20">
        <v>3</v>
      </c>
      <c r="D31" s="15" t="s">
        <v>3</v>
      </c>
      <c r="E31" s="19" t="s">
        <v>40</v>
      </c>
      <c r="F31" s="45" t="s">
        <v>178</v>
      </c>
    </row>
    <row r="32" spans="1:14" ht="37.5" customHeight="1" x14ac:dyDescent="0.25">
      <c r="A32" s="46"/>
      <c r="B32" s="20"/>
      <c r="C32" s="20">
        <v>1</v>
      </c>
      <c r="D32" s="18" t="s">
        <v>48</v>
      </c>
      <c r="E32" s="23" t="s">
        <v>368</v>
      </c>
      <c r="F32" s="45" t="s">
        <v>179</v>
      </c>
    </row>
    <row r="33" spans="1:6" ht="51" customHeight="1" x14ac:dyDescent="0.25">
      <c r="A33" s="46"/>
      <c r="B33" s="20"/>
      <c r="C33" s="20">
        <v>1</v>
      </c>
      <c r="D33" s="18" t="s">
        <v>48</v>
      </c>
      <c r="E33" s="13" t="s">
        <v>103</v>
      </c>
      <c r="F33" s="45" t="s">
        <v>180</v>
      </c>
    </row>
    <row r="34" spans="1:6" ht="30" x14ac:dyDescent="0.25">
      <c r="A34" s="46"/>
      <c r="B34" s="20"/>
      <c r="C34" s="20">
        <v>1</v>
      </c>
      <c r="D34" s="18" t="s">
        <v>48</v>
      </c>
      <c r="E34" s="23" t="s">
        <v>73</v>
      </c>
      <c r="F34" s="45" t="s">
        <v>181</v>
      </c>
    </row>
    <row r="35" spans="1:6" ht="45" customHeight="1" x14ac:dyDescent="0.25">
      <c r="A35" s="46"/>
      <c r="B35" s="20"/>
      <c r="C35" s="20">
        <v>1</v>
      </c>
      <c r="D35" s="18" t="s">
        <v>48</v>
      </c>
      <c r="E35" s="24" t="s">
        <v>74</v>
      </c>
      <c r="F35" s="45" t="s">
        <v>182</v>
      </c>
    </row>
    <row r="36" spans="1:6" ht="21.75" customHeight="1" x14ac:dyDescent="0.25">
      <c r="A36" s="46"/>
      <c r="B36" s="20"/>
      <c r="C36" s="20">
        <v>1</v>
      </c>
      <c r="D36" s="18" t="s">
        <v>48</v>
      </c>
      <c r="E36" s="24" t="s">
        <v>55</v>
      </c>
      <c r="F36" s="45" t="s">
        <v>183</v>
      </c>
    </row>
    <row r="37" spans="1:6" ht="30" customHeight="1" thickBot="1" x14ac:dyDescent="0.3">
      <c r="A37" s="46"/>
      <c r="B37" s="20"/>
      <c r="C37" s="20">
        <v>1</v>
      </c>
      <c r="D37" s="18" t="s">
        <v>48</v>
      </c>
      <c r="E37" s="24" t="s">
        <v>45</v>
      </c>
      <c r="F37" s="45" t="s">
        <v>184</v>
      </c>
    </row>
    <row r="38" spans="1:6" ht="32.25" customHeight="1" thickTop="1" thickBot="1" x14ac:dyDescent="0.3">
      <c r="A38" s="25">
        <f>SUM(A3:A37)</f>
        <v>0</v>
      </c>
      <c r="B38" s="172" t="s">
        <v>185</v>
      </c>
      <c r="C38" s="173"/>
      <c r="D38" s="173"/>
      <c r="E38" s="173"/>
      <c r="F38" s="174"/>
    </row>
    <row r="39" spans="1:6" ht="21.75" customHeight="1" thickTop="1" x14ac:dyDescent="0.25">
      <c r="A39" s="26"/>
      <c r="B39" s="55"/>
      <c r="C39" s="4"/>
      <c r="D39" s="4"/>
      <c r="E39" s="4"/>
      <c r="F39" s="4"/>
    </row>
    <row r="40" spans="1:6" ht="14.25" customHeight="1" x14ac:dyDescent="0.25">
      <c r="A40" s="27"/>
      <c r="B40" s="6"/>
      <c r="C40" s="6"/>
      <c r="D40" s="6"/>
      <c r="E40" s="6"/>
      <c r="F40" s="6"/>
    </row>
    <row r="41" spans="1:6" hidden="1" x14ac:dyDescent="0.25">
      <c r="A41" s="27"/>
      <c r="B41" s="6"/>
      <c r="C41" s="6"/>
      <c r="D41" s="6"/>
      <c r="E41" s="6"/>
      <c r="F41" s="6"/>
    </row>
    <row r="42" spans="1:6" hidden="1" x14ac:dyDescent="0.25">
      <c r="B42" s="6"/>
      <c r="C42" s="6"/>
      <c r="D42" s="6"/>
      <c r="E42" s="6"/>
      <c r="F42" s="6"/>
    </row>
    <row r="43" spans="1:6" x14ac:dyDescent="0.25">
      <c r="A43" s="6"/>
      <c r="B43" s="6"/>
      <c r="C43" s="6"/>
      <c r="D43" s="6"/>
      <c r="E43" s="6"/>
      <c r="F43" s="6"/>
    </row>
  </sheetData>
  <mergeCells count="1">
    <mergeCell ref="B38:F38"/>
  </mergeCells>
  <pageMargins left="0.74803149606299213" right="0.74803149606299213" top="1.4566929133858268" bottom="0.59055118110236227" header="0.51181102362204722" footer="0.51181102362204722"/>
  <pageSetup paperSize="9" scale="73" orientation="landscape" r:id="rId1"/>
  <headerFooter alignWithMargins="0">
    <oddHeader>&amp;L12.07.21
דף&amp;Pמתוך&amp;N
 &amp;R              אומדן הנחת מקטעי קו "6 בכביש 4 טירת כרמל חותרים</oddHeader>
  </headerFooter>
  <rowBreaks count="1" manualBreakCount="1">
    <brk id="1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85" zoomScaleNormal="85" zoomScalePageLayoutView="70" workbookViewId="0">
      <selection activeCell="D5" sqref="D5"/>
    </sheetView>
  </sheetViews>
  <sheetFormatPr defaultRowHeight="15.75" x14ac:dyDescent="0.25"/>
  <cols>
    <col min="1" max="1" width="21.42578125" customWidth="1"/>
    <col min="2" max="2" width="18.5703125" customWidth="1"/>
    <col min="3" max="3" width="15.85546875" customWidth="1"/>
    <col min="4" max="4" width="13.5703125" customWidth="1"/>
    <col min="5" max="5" width="68.28515625" customWidth="1"/>
    <col min="6" max="6" width="21.7109375" customWidth="1"/>
  </cols>
  <sheetData>
    <row r="1" spans="1:14" ht="36.75" customHeight="1" thickTop="1" thickBot="1" x14ac:dyDescent="0.3">
      <c r="A1" s="117" t="s">
        <v>0</v>
      </c>
      <c r="B1" s="117" t="s">
        <v>1</v>
      </c>
      <c r="C1" s="117" t="s">
        <v>2</v>
      </c>
      <c r="D1" s="117" t="s">
        <v>3</v>
      </c>
      <c r="E1" s="117" t="s">
        <v>4</v>
      </c>
      <c r="F1" s="117" t="s">
        <v>5</v>
      </c>
      <c r="G1" s="6"/>
      <c r="H1" s="6"/>
      <c r="I1" s="6"/>
      <c r="J1" s="6"/>
      <c r="K1" s="6"/>
      <c r="L1" s="6"/>
      <c r="M1" s="6"/>
      <c r="N1" s="6"/>
    </row>
    <row r="2" spans="1:14" ht="48" customHeight="1" thickTop="1" x14ac:dyDescent="0.3">
      <c r="A2" s="118"/>
      <c r="B2" s="157"/>
      <c r="C2" s="119"/>
      <c r="D2" s="120"/>
      <c r="E2" s="121" t="s">
        <v>188</v>
      </c>
      <c r="F2" s="122"/>
      <c r="G2" s="6"/>
      <c r="H2" s="6"/>
      <c r="I2" s="6"/>
      <c r="J2" s="6"/>
      <c r="K2" s="6"/>
      <c r="L2" s="6"/>
      <c r="M2" s="6"/>
      <c r="N2" s="6"/>
    </row>
    <row r="3" spans="1:14" ht="48" customHeight="1" x14ac:dyDescent="0.3">
      <c r="A3" s="123"/>
      <c r="B3" s="158"/>
      <c r="C3" s="124">
        <v>30</v>
      </c>
      <c r="D3" s="125" t="s">
        <v>51</v>
      </c>
      <c r="E3" s="126" t="s">
        <v>56</v>
      </c>
      <c r="F3" s="127" t="s">
        <v>22</v>
      </c>
      <c r="G3" s="112"/>
      <c r="H3" s="112"/>
      <c r="I3" s="6"/>
      <c r="J3" s="6"/>
      <c r="K3" s="6"/>
      <c r="L3" s="6"/>
      <c r="M3" s="6"/>
      <c r="N3" s="6"/>
    </row>
    <row r="4" spans="1:14" ht="48.75" customHeight="1" x14ac:dyDescent="0.3">
      <c r="A4" s="123"/>
      <c r="B4" s="158"/>
      <c r="C4" s="124">
        <v>70</v>
      </c>
      <c r="D4" s="125" t="s">
        <v>51</v>
      </c>
      <c r="E4" s="126" t="s">
        <v>57</v>
      </c>
      <c r="F4" s="127" t="s">
        <v>21</v>
      </c>
      <c r="G4" s="112"/>
      <c r="H4" s="112"/>
      <c r="I4" s="6"/>
      <c r="J4" s="6"/>
      <c r="K4" s="6"/>
      <c r="L4" s="6"/>
      <c r="M4" s="6"/>
      <c r="N4" s="6"/>
    </row>
    <row r="5" spans="1:14" ht="91.5" customHeight="1" x14ac:dyDescent="0.3">
      <c r="A5" s="123"/>
      <c r="B5" s="159"/>
      <c r="C5" s="128">
        <v>40</v>
      </c>
      <c r="D5" s="129" t="s">
        <v>49</v>
      </c>
      <c r="E5" s="126" t="s">
        <v>46</v>
      </c>
      <c r="F5" s="127" t="s">
        <v>23</v>
      </c>
      <c r="G5" s="112"/>
      <c r="H5" s="112"/>
      <c r="I5" s="6"/>
      <c r="J5" s="6"/>
      <c r="K5" s="6"/>
      <c r="L5" s="6"/>
      <c r="M5" s="6"/>
      <c r="N5" s="6"/>
    </row>
    <row r="6" spans="1:14" ht="57" customHeight="1" x14ac:dyDescent="0.3">
      <c r="A6" s="123"/>
      <c r="B6" s="159"/>
      <c r="C6" s="128">
        <v>1</v>
      </c>
      <c r="D6" s="125" t="s">
        <v>48</v>
      </c>
      <c r="E6" s="126" t="s">
        <v>105</v>
      </c>
      <c r="F6" s="127" t="s">
        <v>93</v>
      </c>
      <c r="G6" s="112"/>
      <c r="H6" s="112"/>
      <c r="I6" s="6"/>
      <c r="J6" s="6"/>
      <c r="K6" s="6"/>
      <c r="L6" s="6"/>
      <c r="M6" s="6"/>
      <c r="N6" s="6"/>
    </row>
    <row r="7" spans="1:14" ht="61.5" customHeight="1" x14ac:dyDescent="0.3">
      <c r="A7" s="123"/>
      <c r="B7" s="159"/>
      <c r="C7" s="128">
        <v>65</v>
      </c>
      <c r="D7" s="129" t="s">
        <v>50</v>
      </c>
      <c r="E7" s="126" t="s">
        <v>106</v>
      </c>
      <c r="F7" s="127" t="s">
        <v>24</v>
      </c>
      <c r="G7" s="112"/>
      <c r="H7" s="112"/>
      <c r="I7" s="6"/>
      <c r="J7" s="6"/>
      <c r="K7" s="6"/>
      <c r="L7" s="6"/>
      <c r="M7" s="6"/>
      <c r="N7" s="6"/>
    </row>
    <row r="8" spans="1:14" ht="69" customHeight="1" x14ac:dyDescent="0.3">
      <c r="A8" s="123"/>
      <c r="B8" s="159"/>
      <c r="C8" s="128">
        <v>50</v>
      </c>
      <c r="D8" s="129" t="s">
        <v>49</v>
      </c>
      <c r="E8" s="126" t="s">
        <v>8</v>
      </c>
      <c r="F8" s="127" t="s">
        <v>25</v>
      </c>
      <c r="G8" s="112"/>
      <c r="H8" s="112"/>
      <c r="I8" s="6"/>
      <c r="J8" s="6"/>
      <c r="K8" s="6"/>
      <c r="L8" s="6"/>
      <c r="M8" s="6"/>
      <c r="N8" s="6"/>
    </row>
    <row r="9" spans="1:14" ht="48" customHeight="1" x14ac:dyDescent="0.3">
      <c r="A9" s="123"/>
      <c r="B9" s="159"/>
      <c r="C9" s="128">
        <v>80</v>
      </c>
      <c r="D9" s="129" t="s">
        <v>49</v>
      </c>
      <c r="E9" s="126" t="s">
        <v>107</v>
      </c>
      <c r="F9" s="127" t="s">
        <v>26</v>
      </c>
      <c r="G9" s="113"/>
      <c r="H9" s="112"/>
      <c r="I9" s="6"/>
      <c r="J9" s="6"/>
      <c r="K9" s="6"/>
      <c r="L9" s="6"/>
      <c r="M9" s="6"/>
      <c r="N9" s="6"/>
    </row>
    <row r="10" spans="1:14" ht="45" customHeight="1" x14ac:dyDescent="0.3">
      <c r="A10" s="123"/>
      <c r="B10" s="159"/>
      <c r="C10" s="128">
        <v>150</v>
      </c>
      <c r="D10" s="129" t="s">
        <v>49</v>
      </c>
      <c r="E10" s="126" t="s">
        <v>9</v>
      </c>
      <c r="F10" s="127" t="s">
        <v>27</v>
      </c>
      <c r="G10" s="112"/>
      <c r="H10" s="112"/>
      <c r="I10" s="6"/>
      <c r="J10" s="6"/>
      <c r="K10" s="6"/>
      <c r="L10" s="6"/>
      <c r="M10" s="6"/>
      <c r="N10" s="6"/>
    </row>
    <row r="11" spans="1:14" ht="48.75" customHeight="1" x14ac:dyDescent="0.3">
      <c r="A11" s="123"/>
      <c r="B11" s="160"/>
      <c r="C11" s="130">
        <v>1</v>
      </c>
      <c r="D11" s="131" t="s">
        <v>48</v>
      </c>
      <c r="E11" s="126" t="s">
        <v>108</v>
      </c>
      <c r="F11" s="127" t="s">
        <v>28</v>
      </c>
      <c r="G11" s="112"/>
      <c r="H11" s="112"/>
      <c r="I11" s="6"/>
      <c r="J11" s="6"/>
      <c r="K11" s="6"/>
      <c r="L11" s="6"/>
      <c r="M11" s="6"/>
      <c r="N11" s="6"/>
    </row>
    <row r="12" spans="1:14" ht="33" customHeight="1" x14ac:dyDescent="0.3">
      <c r="A12" s="123"/>
      <c r="B12" s="159"/>
      <c r="C12" s="128">
        <v>1</v>
      </c>
      <c r="D12" s="131" t="s">
        <v>53</v>
      </c>
      <c r="E12" s="126" t="s">
        <v>109</v>
      </c>
      <c r="F12" s="127" t="s">
        <v>29</v>
      </c>
      <c r="G12" s="112"/>
      <c r="H12" s="112"/>
      <c r="I12" s="6"/>
      <c r="J12" s="6"/>
      <c r="K12" s="6"/>
      <c r="L12" s="6"/>
      <c r="M12" s="6"/>
      <c r="N12" s="6"/>
    </row>
    <row r="13" spans="1:14" ht="30.75" customHeight="1" x14ac:dyDescent="0.3">
      <c r="A13" s="123"/>
      <c r="B13" s="159"/>
      <c r="C13" s="128">
        <v>30</v>
      </c>
      <c r="D13" s="128" t="s">
        <v>51</v>
      </c>
      <c r="E13" s="126" t="s">
        <v>110</v>
      </c>
      <c r="F13" s="127" t="s">
        <v>44</v>
      </c>
      <c r="G13" s="114"/>
      <c r="H13" s="112"/>
      <c r="I13" s="6"/>
      <c r="J13" s="6"/>
      <c r="K13" s="6"/>
      <c r="L13" s="6"/>
      <c r="M13" s="6"/>
      <c r="N13" s="21"/>
    </row>
    <row r="14" spans="1:14" ht="31.5" customHeight="1" x14ac:dyDescent="0.3">
      <c r="A14" s="123"/>
      <c r="B14" s="159"/>
      <c r="C14" s="128">
        <v>30</v>
      </c>
      <c r="D14" s="128" t="s">
        <v>51</v>
      </c>
      <c r="E14" s="126" t="s">
        <v>111</v>
      </c>
      <c r="F14" s="127" t="s">
        <v>58</v>
      </c>
      <c r="G14" s="115"/>
      <c r="H14" s="112"/>
      <c r="I14" s="6"/>
      <c r="J14" s="6"/>
      <c r="K14" s="6"/>
      <c r="L14" s="6"/>
      <c r="M14" s="6"/>
      <c r="N14" s="21"/>
    </row>
    <row r="15" spans="1:14" ht="49.15" customHeight="1" x14ac:dyDescent="0.3">
      <c r="A15" s="123"/>
      <c r="B15" s="159"/>
      <c r="C15" s="128">
        <v>1</v>
      </c>
      <c r="D15" s="125" t="s">
        <v>3</v>
      </c>
      <c r="E15" s="126" t="s">
        <v>112</v>
      </c>
      <c r="F15" s="127" t="s">
        <v>59</v>
      </c>
      <c r="G15" s="112"/>
      <c r="H15" s="112"/>
      <c r="I15" s="6"/>
      <c r="J15" s="6"/>
      <c r="K15" s="6"/>
      <c r="L15" s="6"/>
      <c r="M15" s="6"/>
      <c r="N15" s="6"/>
    </row>
    <row r="16" spans="1:14" ht="71.45" customHeight="1" x14ac:dyDescent="0.3">
      <c r="A16" s="123"/>
      <c r="B16" s="158"/>
      <c r="C16" s="128">
        <v>6</v>
      </c>
      <c r="D16" s="125" t="s">
        <v>49</v>
      </c>
      <c r="E16" s="126" t="s">
        <v>113</v>
      </c>
      <c r="F16" s="127" t="s">
        <v>94</v>
      </c>
      <c r="G16" s="112"/>
      <c r="H16" s="112"/>
      <c r="I16" s="6"/>
      <c r="J16" s="6"/>
      <c r="K16" s="6"/>
      <c r="L16" s="6"/>
      <c r="M16" s="6"/>
      <c r="N16" s="6"/>
    </row>
    <row r="17" spans="1:14" ht="89.45" customHeight="1" x14ac:dyDescent="0.3">
      <c r="A17" s="123"/>
      <c r="B17" s="159"/>
      <c r="C17" s="128">
        <v>16</v>
      </c>
      <c r="D17" s="129" t="s">
        <v>49</v>
      </c>
      <c r="E17" s="126" t="s">
        <v>114</v>
      </c>
      <c r="F17" s="127" t="s">
        <v>30</v>
      </c>
      <c r="G17" s="112"/>
      <c r="H17" s="112"/>
      <c r="I17" s="6"/>
      <c r="J17" s="6"/>
      <c r="K17" s="6"/>
      <c r="L17" s="6"/>
      <c r="M17" s="6"/>
      <c r="N17" s="6"/>
    </row>
    <row r="18" spans="1:14" ht="69" customHeight="1" x14ac:dyDescent="0.3">
      <c r="A18" s="132"/>
      <c r="B18" s="159"/>
      <c r="C18" s="133">
        <v>4.5</v>
      </c>
      <c r="D18" s="129" t="s">
        <v>49</v>
      </c>
      <c r="E18" s="126" t="s">
        <v>115</v>
      </c>
      <c r="F18" s="127" t="s">
        <v>60</v>
      </c>
      <c r="G18" s="116"/>
      <c r="H18" s="116"/>
    </row>
    <row r="19" spans="1:14" ht="43.15" customHeight="1" x14ac:dyDescent="0.3">
      <c r="A19" s="123"/>
      <c r="B19" s="161"/>
      <c r="C19" s="128">
        <v>8</v>
      </c>
      <c r="D19" s="129" t="s">
        <v>49</v>
      </c>
      <c r="E19" s="126" t="s">
        <v>116</v>
      </c>
      <c r="F19" s="127" t="s">
        <v>31</v>
      </c>
      <c r="G19" s="116"/>
      <c r="H19" s="116"/>
    </row>
    <row r="20" spans="1:14" ht="27" customHeight="1" x14ac:dyDescent="0.3">
      <c r="A20" s="123"/>
      <c r="B20" s="161"/>
      <c r="C20" s="128">
        <v>20</v>
      </c>
      <c r="D20" s="129" t="s">
        <v>50</v>
      </c>
      <c r="E20" s="126" t="s">
        <v>117</v>
      </c>
      <c r="F20" s="127" t="s">
        <v>61</v>
      </c>
      <c r="G20" s="116"/>
      <c r="H20" s="116"/>
    </row>
    <row r="21" spans="1:14" ht="35.25" customHeight="1" x14ac:dyDescent="0.3">
      <c r="A21" s="134"/>
      <c r="B21" s="161"/>
      <c r="C21" s="135">
        <v>2.5</v>
      </c>
      <c r="D21" s="125" t="s">
        <v>119</v>
      </c>
      <c r="E21" s="126" t="s">
        <v>118</v>
      </c>
      <c r="F21" s="127" t="s">
        <v>62</v>
      </c>
      <c r="G21" s="116"/>
      <c r="H21" s="116"/>
    </row>
    <row r="22" spans="1:14" ht="30.75" customHeight="1" x14ac:dyDescent="0.3">
      <c r="A22" s="123"/>
      <c r="B22" s="159"/>
      <c r="C22" s="128">
        <v>0.5</v>
      </c>
      <c r="D22" s="125" t="s">
        <v>119</v>
      </c>
      <c r="E22" s="126" t="s">
        <v>120</v>
      </c>
      <c r="F22" s="127" t="s">
        <v>32</v>
      </c>
      <c r="G22" s="116"/>
      <c r="H22" s="116"/>
    </row>
    <row r="23" spans="1:14" ht="48.6" customHeight="1" x14ac:dyDescent="0.3">
      <c r="A23" s="123"/>
      <c r="B23" s="159"/>
      <c r="C23" s="128">
        <v>2</v>
      </c>
      <c r="D23" s="131" t="s">
        <v>48</v>
      </c>
      <c r="E23" s="126" t="s">
        <v>121</v>
      </c>
      <c r="F23" s="127" t="s">
        <v>33</v>
      </c>
      <c r="G23" s="116"/>
      <c r="H23" s="116"/>
    </row>
    <row r="24" spans="1:14" ht="43.5" customHeight="1" x14ac:dyDescent="0.3">
      <c r="A24" s="136"/>
      <c r="B24" s="162"/>
      <c r="C24" s="137">
        <v>4</v>
      </c>
      <c r="D24" s="125" t="s">
        <v>48</v>
      </c>
      <c r="E24" s="138" t="s">
        <v>187</v>
      </c>
      <c r="F24" s="127" t="s">
        <v>34</v>
      </c>
      <c r="G24" s="116"/>
      <c r="H24" s="116"/>
    </row>
    <row r="25" spans="1:14" ht="42.75" customHeight="1" x14ac:dyDescent="0.3">
      <c r="A25" s="123"/>
      <c r="B25" s="159"/>
      <c r="C25" s="128">
        <v>50</v>
      </c>
      <c r="D25" s="129" t="s">
        <v>50</v>
      </c>
      <c r="E25" s="126" t="s">
        <v>122</v>
      </c>
      <c r="F25" s="127" t="s">
        <v>35</v>
      </c>
      <c r="G25" s="116"/>
      <c r="H25" s="116"/>
    </row>
    <row r="26" spans="1:14" ht="39" customHeight="1" x14ac:dyDescent="0.3">
      <c r="A26" s="123"/>
      <c r="B26" s="159"/>
      <c r="C26" s="128">
        <v>30</v>
      </c>
      <c r="D26" s="131" t="s">
        <v>50</v>
      </c>
      <c r="E26" s="126" t="s">
        <v>123</v>
      </c>
      <c r="F26" s="127" t="s">
        <v>36</v>
      </c>
      <c r="G26" s="116"/>
      <c r="H26" s="116"/>
    </row>
    <row r="27" spans="1:14" ht="50.25" customHeight="1" x14ac:dyDescent="0.3">
      <c r="A27" s="123"/>
      <c r="B27" s="159"/>
      <c r="C27" s="128">
        <v>30</v>
      </c>
      <c r="D27" s="129" t="s">
        <v>50</v>
      </c>
      <c r="E27" s="126" t="s">
        <v>124</v>
      </c>
      <c r="F27" s="127" t="s">
        <v>63</v>
      </c>
      <c r="G27" s="116"/>
      <c r="H27" s="116"/>
    </row>
    <row r="28" spans="1:14" ht="109.5" customHeight="1" x14ac:dyDescent="0.3">
      <c r="A28" s="123"/>
      <c r="B28" s="159"/>
      <c r="C28" s="128">
        <v>40</v>
      </c>
      <c r="D28" s="131" t="s">
        <v>50</v>
      </c>
      <c r="E28" s="126" t="s">
        <v>125</v>
      </c>
      <c r="F28" s="127" t="s">
        <v>95</v>
      </c>
      <c r="G28" s="116"/>
      <c r="H28" s="116"/>
    </row>
    <row r="29" spans="1:14" ht="54" customHeight="1" x14ac:dyDescent="0.3">
      <c r="A29" s="123"/>
      <c r="B29" s="159"/>
      <c r="C29" s="128">
        <v>40</v>
      </c>
      <c r="D29" s="131" t="s">
        <v>50</v>
      </c>
      <c r="E29" s="126" t="s">
        <v>126</v>
      </c>
      <c r="F29" s="127" t="s">
        <v>64</v>
      </c>
      <c r="G29" s="116"/>
      <c r="H29" s="116"/>
    </row>
    <row r="30" spans="1:14" ht="65.45" customHeight="1" x14ac:dyDescent="0.3">
      <c r="A30" s="123"/>
      <c r="B30" s="159"/>
      <c r="C30" s="128">
        <v>25</v>
      </c>
      <c r="D30" s="139" t="s">
        <v>50</v>
      </c>
      <c r="E30" s="126" t="s">
        <v>127</v>
      </c>
      <c r="F30" s="127" t="s">
        <v>96</v>
      </c>
      <c r="G30" s="116"/>
      <c r="H30" s="116"/>
    </row>
    <row r="31" spans="1:14" ht="102" customHeight="1" x14ac:dyDescent="0.3">
      <c r="A31" s="123"/>
      <c r="B31" s="159"/>
      <c r="C31" s="140">
        <v>0.6</v>
      </c>
      <c r="D31" s="131" t="s">
        <v>119</v>
      </c>
      <c r="E31" s="126" t="s">
        <v>128</v>
      </c>
      <c r="F31" s="127" t="s">
        <v>65</v>
      </c>
      <c r="G31" s="116"/>
      <c r="H31" s="116"/>
    </row>
    <row r="32" spans="1:14" ht="43.5" customHeight="1" x14ac:dyDescent="0.3">
      <c r="A32" s="123"/>
      <c r="B32" s="159"/>
      <c r="C32" s="128">
        <v>1</v>
      </c>
      <c r="D32" s="129" t="s">
        <v>48</v>
      </c>
      <c r="E32" s="126" t="s">
        <v>129</v>
      </c>
      <c r="F32" s="127" t="s">
        <v>66</v>
      </c>
      <c r="G32" s="116"/>
      <c r="H32" s="116"/>
    </row>
    <row r="33" spans="1:8" ht="25.5" customHeight="1" x14ac:dyDescent="0.3">
      <c r="A33" s="123"/>
      <c r="B33" s="159"/>
      <c r="C33" s="128">
        <v>2</v>
      </c>
      <c r="D33" s="139" t="s">
        <v>48</v>
      </c>
      <c r="E33" s="126" t="s">
        <v>130</v>
      </c>
      <c r="F33" s="127" t="s">
        <v>67</v>
      </c>
      <c r="G33" s="116"/>
      <c r="H33" s="116"/>
    </row>
    <row r="34" spans="1:8" ht="51" customHeight="1" x14ac:dyDescent="0.3">
      <c r="A34" s="123"/>
      <c r="B34" s="159"/>
      <c r="C34" s="128">
        <v>2</v>
      </c>
      <c r="D34" s="131" t="s">
        <v>48</v>
      </c>
      <c r="E34" s="126" t="s">
        <v>131</v>
      </c>
      <c r="F34" s="127" t="s">
        <v>68</v>
      </c>
      <c r="G34" s="116"/>
      <c r="H34" s="116"/>
    </row>
    <row r="35" spans="1:8" ht="40.5" x14ac:dyDescent="0.3">
      <c r="A35" s="123"/>
      <c r="B35" s="159"/>
      <c r="C35" s="128">
        <v>12</v>
      </c>
      <c r="D35" s="131" t="s">
        <v>133</v>
      </c>
      <c r="E35" s="126" t="s">
        <v>132</v>
      </c>
      <c r="F35" s="127" t="s">
        <v>69</v>
      </c>
      <c r="G35" s="116"/>
      <c r="H35" s="116"/>
    </row>
    <row r="36" spans="1:8" ht="40.5" x14ac:dyDescent="0.3">
      <c r="A36" s="123"/>
      <c r="B36" s="159"/>
      <c r="C36" s="128">
        <v>12</v>
      </c>
      <c r="D36" s="131" t="s">
        <v>133</v>
      </c>
      <c r="E36" s="126" t="s">
        <v>134</v>
      </c>
      <c r="F36" s="127" t="s">
        <v>70</v>
      </c>
      <c r="G36" s="116"/>
      <c r="H36" s="116"/>
    </row>
    <row r="37" spans="1:8" ht="40.5" x14ac:dyDescent="0.3">
      <c r="A37" s="123"/>
      <c r="B37" s="159"/>
      <c r="C37" s="128">
        <v>12</v>
      </c>
      <c r="D37" s="131" t="s">
        <v>133</v>
      </c>
      <c r="E37" s="126" t="s">
        <v>135</v>
      </c>
      <c r="F37" s="127" t="s">
        <v>104</v>
      </c>
      <c r="G37" s="116"/>
      <c r="H37" s="116"/>
    </row>
    <row r="38" spans="1:8" ht="40.5" x14ac:dyDescent="0.3">
      <c r="A38" s="123"/>
      <c r="B38" s="159"/>
      <c r="C38" s="128">
        <v>12</v>
      </c>
      <c r="D38" s="131" t="s">
        <v>133</v>
      </c>
      <c r="E38" s="126" t="s">
        <v>136</v>
      </c>
      <c r="F38" s="127" t="s">
        <v>143</v>
      </c>
      <c r="G38" s="116"/>
      <c r="H38" s="116"/>
    </row>
    <row r="39" spans="1:8" ht="40.5" x14ac:dyDescent="0.3">
      <c r="A39" s="123"/>
      <c r="B39" s="159"/>
      <c r="C39" s="128">
        <v>30</v>
      </c>
      <c r="D39" s="131" t="s">
        <v>133</v>
      </c>
      <c r="E39" s="126" t="s">
        <v>137</v>
      </c>
      <c r="F39" s="127" t="s">
        <v>144</v>
      </c>
      <c r="G39" s="116"/>
      <c r="H39" s="116"/>
    </row>
    <row r="40" spans="1:8" ht="40.5" x14ac:dyDescent="0.3">
      <c r="A40" s="123"/>
      <c r="B40" s="159"/>
      <c r="C40" s="128">
        <v>12</v>
      </c>
      <c r="D40" s="131" t="s">
        <v>133</v>
      </c>
      <c r="E40" s="126" t="s">
        <v>140</v>
      </c>
      <c r="F40" s="127" t="s">
        <v>145</v>
      </c>
      <c r="G40" s="116"/>
      <c r="H40" s="116"/>
    </row>
    <row r="41" spans="1:8" ht="40.5" x14ac:dyDescent="0.3">
      <c r="A41" s="123"/>
      <c r="B41" s="159"/>
      <c r="C41" s="128">
        <v>24</v>
      </c>
      <c r="D41" s="131" t="s">
        <v>133</v>
      </c>
      <c r="E41" s="126" t="s">
        <v>138</v>
      </c>
      <c r="F41" s="127" t="s">
        <v>146</v>
      </c>
      <c r="G41" s="116"/>
      <c r="H41" s="116"/>
    </row>
    <row r="42" spans="1:8" ht="21.75" customHeight="1" x14ac:dyDescent="0.3">
      <c r="A42" s="123"/>
      <c r="B42" s="159"/>
      <c r="C42" s="128">
        <v>1</v>
      </c>
      <c r="D42" s="131" t="s">
        <v>3</v>
      </c>
      <c r="E42" s="126" t="s">
        <v>139</v>
      </c>
      <c r="F42" s="127" t="s">
        <v>147</v>
      </c>
      <c r="G42" s="116"/>
      <c r="H42" s="116"/>
    </row>
    <row r="43" spans="1:8" ht="64.5" customHeight="1" x14ac:dyDescent="0.3">
      <c r="A43" s="123"/>
      <c r="B43" s="159"/>
      <c r="C43" s="128">
        <v>15</v>
      </c>
      <c r="D43" s="131" t="s">
        <v>3</v>
      </c>
      <c r="E43" s="126" t="s">
        <v>141</v>
      </c>
      <c r="F43" s="127" t="s">
        <v>148</v>
      </c>
      <c r="G43" s="116"/>
      <c r="H43" s="116"/>
    </row>
    <row r="44" spans="1:8" ht="72.75" customHeight="1" thickBot="1" x14ac:dyDescent="0.35">
      <c r="A44" s="123"/>
      <c r="B44" s="159"/>
      <c r="C44" s="128">
        <v>1</v>
      </c>
      <c r="D44" s="131" t="s">
        <v>48</v>
      </c>
      <c r="E44" s="126" t="s">
        <v>142</v>
      </c>
      <c r="F44" s="127" t="s">
        <v>149</v>
      </c>
      <c r="G44" s="116"/>
      <c r="H44" s="116"/>
    </row>
    <row r="45" spans="1:8" ht="32.25" customHeight="1" thickTop="1" thickBot="1" x14ac:dyDescent="0.35">
      <c r="A45" s="141">
        <f>SUM(A3:A44)</f>
        <v>0</v>
      </c>
      <c r="B45" s="175" t="s">
        <v>190</v>
      </c>
      <c r="C45" s="176"/>
      <c r="D45" s="176"/>
      <c r="E45" s="176"/>
      <c r="F45" s="177"/>
      <c r="G45" s="116"/>
      <c r="H45" s="116"/>
    </row>
    <row r="46" spans="1:8" ht="21.75" customHeight="1" thickTop="1" x14ac:dyDescent="0.3">
      <c r="A46" s="142"/>
      <c r="B46" s="143"/>
      <c r="C46" s="144"/>
      <c r="D46" s="144"/>
      <c r="E46" s="144"/>
      <c r="F46" s="144"/>
      <c r="G46" s="116"/>
      <c r="H46" s="116"/>
    </row>
    <row r="47" spans="1:8" ht="14.25" customHeight="1" x14ac:dyDescent="0.3">
      <c r="A47" s="27"/>
      <c r="B47" s="112"/>
      <c r="C47" s="112"/>
      <c r="D47" s="112"/>
      <c r="E47" s="112"/>
      <c r="F47" s="112"/>
      <c r="G47" s="116"/>
      <c r="H47" s="116"/>
    </row>
    <row r="48" spans="1:8" ht="18.75" hidden="1" x14ac:dyDescent="0.3">
      <c r="A48" s="27"/>
      <c r="B48" s="112"/>
      <c r="C48" s="112"/>
      <c r="D48" s="112"/>
      <c r="E48" s="112"/>
      <c r="F48" s="112"/>
      <c r="G48" s="116"/>
      <c r="H48" s="116"/>
    </row>
    <row r="49" spans="1:8" ht="18.75" hidden="1" x14ac:dyDescent="0.3">
      <c r="B49" s="112"/>
      <c r="C49" s="112"/>
      <c r="D49" s="112"/>
      <c r="E49" s="112"/>
      <c r="F49" s="112"/>
      <c r="G49" s="116"/>
      <c r="H49" s="116"/>
    </row>
    <row r="50" spans="1:8" ht="18.75" x14ac:dyDescent="0.3">
      <c r="A50" s="6"/>
      <c r="B50" s="112"/>
      <c r="C50" s="112"/>
      <c r="D50" s="112"/>
      <c r="E50" s="112"/>
      <c r="F50" s="112"/>
      <c r="G50" s="116"/>
      <c r="H50" s="116"/>
    </row>
    <row r="51" spans="1:8" ht="18.75" x14ac:dyDescent="0.3">
      <c r="B51" s="116"/>
      <c r="C51" s="116"/>
      <c r="D51" s="116"/>
      <c r="E51" s="116"/>
      <c r="F51" s="116"/>
      <c r="G51" s="116"/>
      <c r="H51" s="116"/>
    </row>
    <row r="52" spans="1:8" ht="18.75" x14ac:dyDescent="0.3">
      <c r="B52" s="116"/>
      <c r="C52" s="116"/>
      <c r="D52" s="116"/>
      <c r="E52" s="116"/>
      <c r="F52" s="116"/>
      <c r="G52" s="116"/>
      <c r="H52" s="116"/>
    </row>
  </sheetData>
  <sheetProtection sheet="1" objects="1" scenarios="1"/>
  <mergeCells count="1">
    <mergeCell ref="B45:F45"/>
  </mergeCells>
  <pageMargins left="0.74803149606299213" right="0.74803149606299213" top="1.4566929133858268" bottom="0.59055118110236227" header="0.51181102362204722" footer="0.51181102362204722"/>
  <pageSetup paperSize="9" scale="45" orientation="portrait" r:id="rId1"/>
  <headerFooter alignWithMargins="0">
    <oddHeader>&amp;L12.07.21
דף&amp;Pמתוך&amp;N
 &amp;R              אומדן הנחת מקטעי קו "6 בכביש 4 טירת כרמל חותרים</oddHeader>
  </headerFooter>
  <rowBreaks count="1" manualBreakCount="1">
    <brk id="2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workbookViewId="0">
      <selection activeCell="B3" sqref="B3:B13"/>
    </sheetView>
  </sheetViews>
  <sheetFormatPr defaultColWidth="9.140625" defaultRowHeight="15" x14ac:dyDescent="0.2"/>
  <cols>
    <col min="1" max="1" width="17" style="6" customWidth="1"/>
    <col min="2" max="2" width="15" style="6" customWidth="1"/>
    <col min="3" max="3" width="11.85546875" style="6" bestFit="1" customWidth="1"/>
    <col min="4" max="4" width="9.7109375" style="6" bestFit="1" customWidth="1"/>
    <col min="5" max="5" width="52.7109375" style="6" customWidth="1"/>
    <col min="6" max="6" width="10.5703125" style="6" bestFit="1" customWidth="1"/>
    <col min="7" max="16384" width="9.140625" style="6"/>
  </cols>
  <sheetData>
    <row r="1" spans="1:6" ht="33" thickTop="1" thickBot="1" x14ac:dyDescent="0.25">
      <c r="A1" s="5" t="s">
        <v>0</v>
      </c>
      <c r="B1" s="5" t="s">
        <v>1</v>
      </c>
      <c r="C1" s="5" t="s">
        <v>2</v>
      </c>
      <c r="D1" s="5" t="s">
        <v>3</v>
      </c>
      <c r="E1" s="5" t="s">
        <v>4</v>
      </c>
      <c r="F1" s="5" t="s">
        <v>5</v>
      </c>
    </row>
    <row r="2" spans="1:6" ht="32.25" thickTop="1" x14ac:dyDescent="0.2">
      <c r="A2" s="7"/>
      <c r="B2" s="8"/>
      <c r="C2" s="8"/>
      <c r="D2" s="9"/>
      <c r="E2" s="10" t="s">
        <v>89</v>
      </c>
      <c r="F2" s="11"/>
    </row>
    <row r="3" spans="1:6" ht="222.75" customHeight="1" x14ac:dyDescent="0.2">
      <c r="A3" s="61"/>
      <c r="B3" s="163"/>
      <c r="C3" s="62">
        <v>3</v>
      </c>
      <c r="D3" s="63" t="s">
        <v>3</v>
      </c>
      <c r="E3" s="31" t="s">
        <v>191</v>
      </c>
      <c r="F3" s="45" t="s">
        <v>83</v>
      </c>
    </row>
    <row r="4" spans="1:6" ht="27" customHeight="1" x14ac:dyDescent="0.2">
      <c r="A4" s="29"/>
      <c r="B4" s="164"/>
      <c r="C4" s="30">
        <v>30</v>
      </c>
      <c r="D4" s="12" t="s">
        <v>3</v>
      </c>
      <c r="E4" s="31" t="s">
        <v>192</v>
      </c>
      <c r="F4" s="45" t="s">
        <v>79</v>
      </c>
    </row>
    <row r="5" spans="1:6" ht="33" customHeight="1" x14ac:dyDescent="0.2">
      <c r="A5" s="29"/>
      <c r="B5" s="164"/>
      <c r="C5" s="30">
        <v>160</v>
      </c>
      <c r="D5" s="12" t="s">
        <v>51</v>
      </c>
      <c r="E5" s="31" t="s">
        <v>193</v>
      </c>
      <c r="F5" s="45" t="s">
        <v>78</v>
      </c>
    </row>
    <row r="6" spans="1:6" ht="33" customHeight="1" x14ac:dyDescent="0.2">
      <c r="A6" s="29"/>
      <c r="B6" s="164"/>
      <c r="C6" s="30">
        <v>460</v>
      </c>
      <c r="D6" s="12" t="s">
        <v>51</v>
      </c>
      <c r="E6" s="31" t="s">
        <v>194</v>
      </c>
      <c r="F6" s="45" t="s">
        <v>80</v>
      </c>
    </row>
    <row r="7" spans="1:6" ht="69.599999999999994" customHeight="1" x14ac:dyDescent="0.2">
      <c r="A7" s="29"/>
      <c r="B7" s="164"/>
      <c r="C7" s="30">
        <v>12</v>
      </c>
      <c r="D7" s="12" t="s">
        <v>3</v>
      </c>
      <c r="E7" s="31" t="s">
        <v>369</v>
      </c>
      <c r="F7" s="45" t="s">
        <v>81</v>
      </c>
    </row>
    <row r="8" spans="1:6" ht="69" customHeight="1" x14ac:dyDescent="0.2">
      <c r="A8" s="29"/>
      <c r="B8" s="164"/>
      <c r="C8" s="50">
        <v>2</v>
      </c>
      <c r="D8" s="36" t="s">
        <v>3</v>
      </c>
      <c r="E8" s="31" t="s">
        <v>370</v>
      </c>
      <c r="F8" s="45" t="s">
        <v>82</v>
      </c>
    </row>
    <row r="9" spans="1:6" ht="52.9" customHeight="1" x14ac:dyDescent="0.2">
      <c r="A9" s="29"/>
      <c r="B9" s="164"/>
      <c r="C9" s="16">
        <v>2</v>
      </c>
      <c r="D9" s="15" t="s">
        <v>3</v>
      </c>
      <c r="E9" s="31" t="s">
        <v>371</v>
      </c>
      <c r="F9" s="45" t="s">
        <v>98</v>
      </c>
    </row>
    <row r="10" spans="1:6" ht="47.25" x14ac:dyDescent="0.2">
      <c r="A10" s="29"/>
      <c r="B10" s="164"/>
      <c r="C10" s="16">
        <v>1</v>
      </c>
      <c r="D10" s="15" t="s">
        <v>3</v>
      </c>
      <c r="E10" s="31" t="s">
        <v>372</v>
      </c>
      <c r="F10" s="45" t="s">
        <v>197</v>
      </c>
    </row>
    <row r="11" spans="1:6" ht="45" x14ac:dyDescent="0.2">
      <c r="A11" s="29"/>
      <c r="B11" s="164"/>
      <c r="C11" s="16">
        <v>1</v>
      </c>
      <c r="D11" s="15" t="s">
        <v>3</v>
      </c>
      <c r="E11" s="31" t="s">
        <v>373</v>
      </c>
      <c r="F11" s="45" t="s">
        <v>99</v>
      </c>
    </row>
    <row r="12" spans="1:6" x14ac:dyDescent="0.2">
      <c r="A12" s="29"/>
      <c r="B12" s="164"/>
      <c r="C12" s="16">
        <v>1</v>
      </c>
      <c r="D12" s="15" t="s">
        <v>48</v>
      </c>
      <c r="E12" s="31" t="s">
        <v>195</v>
      </c>
      <c r="F12" s="45" t="s">
        <v>198</v>
      </c>
    </row>
    <row r="13" spans="1:6" ht="15.75" thickBot="1" x14ac:dyDescent="0.25">
      <c r="A13" s="29"/>
      <c r="B13" s="164"/>
      <c r="C13" s="16">
        <v>1</v>
      </c>
      <c r="D13" s="15" t="s">
        <v>48</v>
      </c>
      <c r="E13" s="31" t="s">
        <v>196</v>
      </c>
      <c r="F13" s="45" t="s">
        <v>199</v>
      </c>
    </row>
    <row r="14" spans="1:6" ht="17.25" thickTop="1" thickBot="1" x14ac:dyDescent="0.3">
      <c r="A14" s="32">
        <f>SUM(A3:A13)</f>
        <v>0</v>
      </c>
      <c r="B14" s="172" t="s">
        <v>90</v>
      </c>
      <c r="C14" s="173"/>
      <c r="D14" s="173"/>
      <c r="E14" s="173"/>
      <c r="F14" s="174"/>
    </row>
    <row r="15" spans="1:6" ht="15.75" thickTop="1" x14ac:dyDescent="0.2"/>
    <row r="26" spans="1:1" x14ac:dyDescent="0.2">
      <c r="A26" s="33"/>
    </row>
  </sheetData>
  <sheetProtection sheet="1" objects="1" scenarios="1"/>
  <customSheetViews>
    <customSheetView guid="{9251EA99-3296-4AE3-B9B0-29F2CAA76DEC}" showPageBreaks="1" printArea="1">
      <selection activeCell="A7" sqref="A7"/>
      <pageMargins left="0.74803149606299213" right="0.74803149606299213" top="1.4566929133858268" bottom="0.98425196850393704" header="0.51181102362204722" footer="0.51181102362204722"/>
      <pageSetup paperSize="9" scale="95" orientation="portrait" verticalDpi="300" r:id="rId1"/>
      <headerFooter alignWithMargins="0">
        <oddHeader xml:space="preserve">&amp;L22.08.16
דף&amp;Pמתוך&amp;N
&amp;R     אומדן הנחת קו דלק "12 פלוגות אשל ושוחות מגופים 
      שלב 1
</oddHeader>
        <oddFooter>&amp;R&amp;F</oddFooter>
      </headerFooter>
    </customSheetView>
  </customSheetViews>
  <mergeCells count="1">
    <mergeCell ref="B14:F14"/>
  </mergeCells>
  <phoneticPr fontId="2" type="noConversion"/>
  <pageMargins left="0.74803149606299213" right="0.74803149606299213" top="1.4566929133858268" bottom="0.98425196850393704" header="0.51181102362204722" footer="0.51181102362204722"/>
  <pageSetup paperSize="9" scale="62" orientation="portrait" verticalDpi="300" r:id="rId2"/>
  <headerFooter alignWithMargins="0">
    <oddHeader xml:space="preserve">&amp;L12.07.21
דף&amp;Pמתוך&amp;N
&amp;R                 אומדן הנחת מקטע קו "6 בכביש 4 טירת כרמל חותרים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topLeftCell="A73" zoomScaleNormal="100" workbookViewId="0">
      <selection activeCell="H88" sqref="H88"/>
    </sheetView>
  </sheetViews>
  <sheetFormatPr defaultRowHeight="15.75" x14ac:dyDescent="0.25"/>
  <cols>
    <col min="1" max="1" width="10.85546875" customWidth="1"/>
    <col min="2" max="2" width="9.5703125" customWidth="1"/>
    <col min="5" max="5" width="55.5703125" customWidth="1"/>
    <col min="6" max="6" width="13" customWidth="1"/>
  </cols>
  <sheetData>
    <row r="1" spans="1:6" ht="48.75" thickTop="1" thickBot="1" x14ac:dyDescent="0.3">
      <c r="A1" s="109" t="s">
        <v>0</v>
      </c>
      <c r="B1" s="109" t="s">
        <v>1</v>
      </c>
      <c r="C1" s="109" t="s">
        <v>2</v>
      </c>
      <c r="D1" s="109" t="s">
        <v>3</v>
      </c>
      <c r="E1" s="109" t="s">
        <v>4</v>
      </c>
      <c r="F1" s="109" t="s">
        <v>5</v>
      </c>
    </row>
    <row r="2" spans="1:6" ht="34.5" customHeight="1" thickTop="1" thickBot="1" x14ac:dyDescent="0.3">
      <c r="A2" s="108"/>
      <c r="B2" s="107"/>
      <c r="C2" s="107"/>
      <c r="D2" s="106"/>
      <c r="E2" s="104" t="s">
        <v>348</v>
      </c>
      <c r="F2" s="105"/>
    </row>
    <row r="3" spans="1:6" ht="18" customHeight="1" thickTop="1" x14ac:dyDescent="0.25">
      <c r="A3" s="98"/>
      <c r="B3" s="165"/>
      <c r="C3" s="98"/>
      <c r="D3" s="98"/>
      <c r="E3" s="104" t="s">
        <v>347</v>
      </c>
      <c r="F3" s="99" t="s">
        <v>346</v>
      </c>
    </row>
    <row r="4" spans="1:6" ht="87" customHeight="1" x14ac:dyDescent="0.25">
      <c r="A4" s="19"/>
      <c r="B4" s="166"/>
      <c r="C4" s="19"/>
      <c r="D4" s="19"/>
      <c r="E4" s="19" t="s">
        <v>345</v>
      </c>
      <c r="F4" s="111"/>
    </row>
    <row r="5" spans="1:6" x14ac:dyDescent="0.25">
      <c r="A5" s="19"/>
      <c r="B5" s="166"/>
      <c r="C5" s="19"/>
      <c r="D5" s="19"/>
      <c r="E5" s="19" t="s">
        <v>344</v>
      </c>
      <c r="F5" s="111"/>
    </row>
    <row r="6" spans="1:6" x14ac:dyDescent="0.25">
      <c r="A6" s="19"/>
      <c r="B6" s="166"/>
      <c r="C6" s="19">
        <v>100</v>
      </c>
      <c r="D6" s="19" t="s">
        <v>272</v>
      </c>
      <c r="E6" s="19" t="s">
        <v>310</v>
      </c>
      <c r="F6" s="111" t="s">
        <v>343</v>
      </c>
    </row>
    <row r="7" spans="1:6" x14ac:dyDescent="0.25">
      <c r="A7" s="19"/>
      <c r="B7" s="166"/>
      <c r="C7" s="19">
        <v>100</v>
      </c>
      <c r="D7" s="19" t="s">
        <v>272</v>
      </c>
      <c r="E7" s="19" t="s">
        <v>342</v>
      </c>
      <c r="F7" s="111" t="s">
        <v>341</v>
      </c>
    </row>
    <row r="8" spans="1:6" x14ac:dyDescent="0.25">
      <c r="A8" s="19"/>
      <c r="B8" s="166"/>
      <c r="C8" s="19"/>
      <c r="D8" s="19"/>
      <c r="E8" s="19" t="s">
        <v>340</v>
      </c>
      <c r="F8" s="111"/>
    </row>
    <row r="9" spans="1:6" x14ac:dyDescent="0.25">
      <c r="A9" s="19"/>
      <c r="B9" s="166"/>
      <c r="C9" s="19">
        <v>30</v>
      </c>
      <c r="D9" s="19" t="s">
        <v>272</v>
      </c>
      <c r="E9" s="19" t="s">
        <v>310</v>
      </c>
      <c r="F9" s="111" t="s">
        <v>339</v>
      </c>
    </row>
    <row r="10" spans="1:6" x14ac:dyDescent="0.25">
      <c r="A10" s="19"/>
      <c r="B10" s="166"/>
      <c r="C10" s="19">
        <v>30</v>
      </c>
      <c r="D10" s="19" t="s">
        <v>272</v>
      </c>
      <c r="E10" s="19" t="s">
        <v>329</v>
      </c>
      <c r="F10" s="111" t="s">
        <v>338</v>
      </c>
    </row>
    <row r="11" spans="1:6" x14ac:dyDescent="0.25">
      <c r="A11" s="19"/>
      <c r="B11" s="166"/>
      <c r="C11" s="19"/>
      <c r="D11" s="19"/>
      <c r="E11" s="19" t="s">
        <v>337</v>
      </c>
      <c r="F11" s="111"/>
    </row>
    <row r="12" spans="1:6" x14ac:dyDescent="0.25">
      <c r="A12" s="19"/>
      <c r="B12" s="166"/>
      <c r="C12" s="19">
        <v>25</v>
      </c>
      <c r="D12" s="19" t="s">
        <v>272</v>
      </c>
      <c r="E12" s="19" t="s">
        <v>310</v>
      </c>
      <c r="F12" s="111" t="s">
        <v>336</v>
      </c>
    </row>
    <row r="13" spans="1:6" x14ac:dyDescent="0.25">
      <c r="A13" s="19"/>
      <c r="B13" s="166"/>
      <c r="C13" s="19">
        <v>25</v>
      </c>
      <c r="D13" s="19" t="s">
        <v>272</v>
      </c>
      <c r="E13" s="19" t="s">
        <v>329</v>
      </c>
      <c r="F13" s="111" t="s">
        <v>335</v>
      </c>
    </row>
    <row r="14" spans="1:6" ht="30" x14ac:dyDescent="0.25">
      <c r="A14" s="19"/>
      <c r="B14" s="166"/>
      <c r="C14" s="19"/>
      <c r="D14" s="19"/>
      <c r="E14" s="19" t="s">
        <v>334</v>
      </c>
      <c r="F14" s="111"/>
    </row>
    <row r="15" spans="1:6" x14ac:dyDescent="0.25">
      <c r="A15" s="19"/>
      <c r="B15" s="166"/>
      <c r="C15" s="19">
        <v>150</v>
      </c>
      <c r="D15" s="19" t="s">
        <v>272</v>
      </c>
      <c r="E15" s="19" t="s">
        <v>310</v>
      </c>
      <c r="F15" s="111" t="s">
        <v>333</v>
      </c>
    </row>
    <row r="16" spans="1:6" x14ac:dyDescent="0.25">
      <c r="A16" s="19"/>
      <c r="B16" s="166"/>
      <c r="C16" s="19">
        <v>150</v>
      </c>
      <c r="D16" s="19" t="s">
        <v>272</v>
      </c>
      <c r="E16" s="19" t="s">
        <v>329</v>
      </c>
      <c r="F16" s="111" t="s">
        <v>332</v>
      </c>
    </row>
    <row r="17" spans="1:6" x14ac:dyDescent="0.25">
      <c r="A17" s="19"/>
      <c r="B17" s="166"/>
      <c r="C17" s="19"/>
      <c r="D17" s="19"/>
      <c r="E17" s="19" t="s">
        <v>331</v>
      </c>
      <c r="F17" s="111"/>
    </row>
    <row r="18" spans="1:6" x14ac:dyDescent="0.25">
      <c r="A18" s="19"/>
      <c r="B18" s="166"/>
      <c r="C18" s="19">
        <v>100</v>
      </c>
      <c r="D18" s="19" t="s">
        <v>272</v>
      </c>
      <c r="E18" s="19" t="s">
        <v>310</v>
      </c>
      <c r="F18" s="111" t="s">
        <v>330</v>
      </c>
    </row>
    <row r="19" spans="1:6" x14ac:dyDescent="0.25">
      <c r="A19" s="19"/>
      <c r="B19" s="166"/>
      <c r="C19" s="19">
        <v>100</v>
      </c>
      <c r="D19" s="19" t="s">
        <v>272</v>
      </c>
      <c r="E19" s="19" t="s">
        <v>329</v>
      </c>
      <c r="F19" s="111" t="s">
        <v>328</v>
      </c>
    </row>
    <row r="20" spans="1:6" ht="30.75" thickBot="1" x14ac:dyDescent="0.3">
      <c r="A20" s="19"/>
      <c r="B20" s="166"/>
      <c r="C20" s="19">
        <v>1</v>
      </c>
      <c r="D20" s="19" t="s">
        <v>215</v>
      </c>
      <c r="E20" s="19" t="s">
        <v>327</v>
      </c>
      <c r="F20" s="111" t="s">
        <v>326</v>
      </c>
    </row>
    <row r="21" spans="1:6" ht="17.25" thickTop="1" thickBot="1" x14ac:dyDescent="0.3">
      <c r="A21" s="97">
        <f>SUM(A6:A20)</f>
        <v>0</v>
      </c>
      <c r="B21" s="103"/>
      <c r="C21" s="102"/>
      <c r="D21" s="101"/>
      <c r="E21" s="65" t="s">
        <v>325</v>
      </c>
      <c r="F21" s="101"/>
    </row>
    <row r="22" spans="1:6" ht="16.5" thickTop="1" x14ac:dyDescent="0.25">
      <c r="A22" s="96"/>
      <c r="B22" s="95"/>
      <c r="C22" s="95"/>
      <c r="D22" s="95"/>
      <c r="E22" s="100" t="s">
        <v>324</v>
      </c>
      <c r="F22" s="99" t="s">
        <v>323</v>
      </c>
    </row>
    <row r="23" spans="1:6" ht="30" x14ac:dyDescent="0.25">
      <c r="A23" s="19"/>
      <c r="B23" s="166"/>
      <c r="C23" s="19"/>
      <c r="D23" s="19"/>
      <c r="E23" s="19" t="s">
        <v>322</v>
      </c>
      <c r="F23" s="111"/>
    </row>
    <row r="24" spans="1:6" ht="52.5" customHeight="1" x14ac:dyDescent="0.25">
      <c r="A24" s="19"/>
      <c r="B24" s="166"/>
      <c r="C24" s="19">
        <v>1</v>
      </c>
      <c r="D24" s="19" t="s">
        <v>233</v>
      </c>
      <c r="E24" s="19" t="s">
        <v>321</v>
      </c>
      <c r="F24" s="111" t="s">
        <v>320</v>
      </c>
    </row>
    <row r="25" spans="1:6" ht="60.75" customHeight="1" x14ac:dyDescent="0.25">
      <c r="A25" s="19"/>
      <c r="B25" s="166"/>
      <c r="C25" s="19">
        <v>2</v>
      </c>
      <c r="D25" s="19" t="s">
        <v>215</v>
      </c>
      <c r="E25" s="19" t="s">
        <v>319</v>
      </c>
      <c r="F25" s="111" t="s">
        <v>318</v>
      </c>
    </row>
    <row r="26" spans="1:6" x14ac:dyDescent="0.25">
      <c r="A26" s="19"/>
      <c r="B26" s="166"/>
      <c r="C26" s="19"/>
      <c r="D26" s="19"/>
      <c r="E26" s="19" t="s">
        <v>317</v>
      </c>
      <c r="F26" s="111"/>
    </row>
    <row r="27" spans="1:6" x14ac:dyDescent="0.25">
      <c r="A27" s="19"/>
      <c r="B27" s="166"/>
      <c r="C27" s="19">
        <v>100</v>
      </c>
      <c r="D27" s="19" t="s">
        <v>272</v>
      </c>
      <c r="E27" s="19" t="s">
        <v>310</v>
      </c>
      <c r="F27" s="111" t="s">
        <v>316</v>
      </c>
    </row>
    <row r="28" spans="1:6" x14ac:dyDescent="0.25">
      <c r="A28" s="19"/>
      <c r="B28" s="166"/>
      <c r="C28" s="19">
        <v>100</v>
      </c>
      <c r="D28" s="19" t="s">
        <v>272</v>
      </c>
      <c r="E28" s="19" t="s">
        <v>308</v>
      </c>
      <c r="F28" s="111" t="s">
        <v>315</v>
      </c>
    </row>
    <row r="29" spans="1:6" x14ac:dyDescent="0.25">
      <c r="A29" s="19"/>
      <c r="B29" s="166"/>
      <c r="C29" s="19"/>
      <c r="D29" s="19"/>
      <c r="E29" s="19" t="s">
        <v>314</v>
      </c>
      <c r="F29" s="111"/>
    </row>
    <row r="30" spans="1:6" x14ac:dyDescent="0.25">
      <c r="A30" s="19"/>
      <c r="B30" s="166"/>
      <c r="C30" s="19">
        <v>100</v>
      </c>
      <c r="D30" s="19" t="s">
        <v>272</v>
      </c>
      <c r="E30" s="19" t="s">
        <v>310</v>
      </c>
      <c r="F30" s="111" t="s">
        <v>313</v>
      </c>
    </row>
    <row r="31" spans="1:6" x14ac:dyDescent="0.25">
      <c r="A31" s="19"/>
      <c r="B31" s="166"/>
      <c r="C31" s="19">
        <v>100</v>
      </c>
      <c r="D31" s="19" t="s">
        <v>272</v>
      </c>
      <c r="E31" s="19" t="s">
        <v>308</v>
      </c>
      <c r="F31" s="111" t="s">
        <v>312</v>
      </c>
    </row>
    <row r="32" spans="1:6" x14ac:dyDescent="0.25">
      <c r="A32" s="19"/>
      <c r="B32" s="166"/>
      <c r="C32" s="19"/>
      <c r="D32" s="19"/>
      <c r="E32" s="19" t="s">
        <v>311</v>
      </c>
      <c r="F32" s="111"/>
    </row>
    <row r="33" spans="1:9" x14ac:dyDescent="0.25">
      <c r="A33" s="19"/>
      <c r="B33" s="166"/>
      <c r="C33" s="19">
        <v>50</v>
      </c>
      <c r="D33" s="19" t="s">
        <v>272</v>
      </c>
      <c r="E33" s="19" t="s">
        <v>310</v>
      </c>
      <c r="F33" s="111" t="s">
        <v>309</v>
      </c>
    </row>
    <row r="34" spans="1:9" x14ac:dyDescent="0.25">
      <c r="A34" s="19"/>
      <c r="B34" s="166"/>
      <c r="C34" s="19">
        <v>50</v>
      </c>
      <c r="D34" s="19" t="s">
        <v>272</v>
      </c>
      <c r="E34" s="19" t="s">
        <v>308</v>
      </c>
      <c r="F34" s="111" t="s">
        <v>307</v>
      </c>
    </row>
    <row r="35" spans="1:9" ht="38.25" customHeight="1" x14ac:dyDescent="0.25">
      <c r="A35" s="19"/>
      <c r="B35" s="166"/>
      <c r="C35" s="19">
        <v>2</v>
      </c>
      <c r="D35" s="19" t="s">
        <v>215</v>
      </c>
      <c r="E35" s="19" t="s">
        <v>306</v>
      </c>
      <c r="F35" s="111" t="s">
        <v>305</v>
      </c>
    </row>
    <row r="36" spans="1:9" ht="38.25" customHeight="1" thickBot="1" x14ac:dyDescent="0.3">
      <c r="A36" s="19"/>
      <c r="B36" s="166"/>
      <c r="C36" s="19">
        <v>2</v>
      </c>
      <c r="D36" s="19" t="s">
        <v>215</v>
      </c>
      <c r="E36" s="19" t="s">
        <v>304</v>
      </c>
      <c r="F36" s="111" t="s">
        <v>303</v>
      </c>
    </row>
    <row r="37" spans="1:9" ht="17.25" thickTop="1" thickBot="1" x14ac:dyDescent="0.3">
      <c r="A37" s="97">
        <f>SUM(A24:A36)</f>
        <v>0</v>
      </c>
      <c r="B37" s="77"/>
      <c r="C37" s="69"/>
      <c r="D37" s="68"/>
      <c r="E37" s="65" t="s">
        <v>302</v>
      </c>
      <c r="F37" s="68"/>
      <c r="I37" s="71"/>
    </row>
    <row r="38" spans="1:9" ht="16.5" thickTop="1" x14ac:dyDescent="0.25">
      <c r="A38" s="96"/>
      <c r="B38" s="95"/>
      <c r="C38" s="95"/>
      <c r="D38" s="95"/>
      <c r="E38" s="94" t="s">
        <v>301</v>
      </c>
      <c r="F38" s="93" t="s">
        <v>300</v>
      </c>
    </row>
    <row r="39" spans="1:9" ht="50.25" customHeight="1" x14ac:dyDescent="0.25">
      <c r="A39" s="19"/>
      <c r="B39" s="166"/>
      <c r="C39" s="19"/>
      <c r="D39" s="19"/>
      <c r="E39" s="19" t="s">
        <v>299</v>
      </c>
      <c r="F39" s="111"/>
    </row>
    <row r="40" spans="1:9" ht="47.25" customHeight="1" x14ac:dyDescent="0.25">
      <c r="A40" s="19"/>
      <c r="B40" s="166"/>
      <c r="C40" s="19">
        <v>100</v>
      </c>
      <c r="D40" s="19" t="s">
        <v>292</v>
      </c>
      <c r="E40" s="19" t="s">
        <v>298</v>
      </c>
      <c r="F40" s="111" t="s">
        <v>297</v>
      </c>
    </row>
    <row r="41" spans="1:9" x14ac:dyDescent="0.25">
      <c r="A41" s="19"/>
      <c r="B41" s="166"/>
      <c r="C41" s="19">
        <v>20</v>
      </c>
      <c r="D41" s="19" t="s">
        <v>272</v>
      </c>
      <c r="E41" s="19" t="s">
        <v>296</v>
      </c>
      <c r="F41" s="111" t="s">
        <v>295</v>
      </c>
    </row>
    <row r="42" spans="1:9" x14ac:dyDescent="0.25">
      <c r="A42" s="19"/>
      <c r="B42" s="166"/>
      <c r="C42" s="19">
        <v>20</v>
      </c>
      <c r="D42" s="19" t="s">
        <v>272</v>
      </c>
      <c r="E42" s="19" t="s">
        <v>294</v>
      </c>
      <c r="F42" s="111" t="s">
        <v>293</v>
      </c>
    </row>
    <row r="43" spans="1:9" ht="41.25" customHeight="1" x14ac:dyDescent="0.25">
      <c r="A43" s="19"/>
      <c r="B43" s="166"/>
      <c r="C43" s="19">
        <v>30</v>
      </c>
      <c r="D43" s="19" t="s">
        <v>292</v>
      </c>
      <c r="E43" s="19" t="s">
        <v>291</v>
      </c>
      <c r="F43" s="111" t="s">
        <v>290</v>
      </c>
    </row>
    <row r="44" spans="1:9" x14ac:dyDescent="0.25">
      <c r="A44" s="19"/>
      <c r="B44" s="166"/>
      <c r="C44" s="19">
        <v>25</v>
      </c>
      <c r="D44" s="19" t="s">
        <v>272</v>
      </c>
      <c r="E44" s="19" t="s">
        <v>289</v>
      </c>
      <c r="F44" s="111" t="s">
        <v>288</v>
      </c>
    </row>
    <row r="45" spans="1:9" x14ac:dyDescent="0.25">
      <c r="A45" s="19"/>
      <c r="B45" s="166"/>
      <c r="C45" s="19">
        <v>10</v>
      </c>
      <c r="D45" s="19" t="s">
        <v>272</v>
      </c>
      <c r="E45" s="19" t="s">
        <v>287</v>
      </c>
      <c r="F45" s="111" t="s">
        <v>286</v>
      </c>
    </row>
    <row r="46" spans="1:9" x14ac:dyDescent="0.25">
      <c r="A46" s="19"/>
      <c r="B46" s="166"/>
      <c r="C46" s="19">
        <v>50</v>
      </c>
      <c r="D46" s="19" t="s">
        <v>272</v>
      </c>
      <c r="E46" s="19" t="s">
        <v>285</v>
      </c>
      <c r="F46" s="111" t="s">
        <v>284</v>
      </c>
    </row>
    <row r="47" spans="1:9" x14ac:dyDescent="0.25">
      <c r="A47" s="19"/>
      <c r="B47" s="166"/>
      <c r="C47" s="19">
        <v>30</v>
      </c>
      <c r="D47" s="19" t="s">
        <v>272</v>
      </c>
      <c r="E47" s="19" t="s">
        <v>283</v>
      </c>
      <c r="F47" s="111" t="s">
        <v>282</v>
      </c>
    </row>
    <row r="48" spans="1:9" x14ac:dyDescent="0.25">
      <c r="A48" s="19"/>
      <c r="B48" s="166"/>
      <c r="C48" s="19">
        <v>30</v>
      </c>
      <c r="D48" s="19" t="s">
        <v>272</v>
      </c>
      <c r="E48" s="19" t="s">
        <v>281</v>
      </c>
      <c r="F48" s="111" t="s">
        <v>280</v>
      </c>
    </row>
    <row r="49" spans="1:6" x14ac:dyDescent="0.25">
      <c r="A49" s="19"/>
      <c r="B49" s="166"/>
      <c r="C49" s="19">
        <v>30</v>
      </c>
      <c r="D49" s="19" t="s">
        <v>272</v>
      </c>
      <c r="E49" s="19" t="s">
        <v>279</v>
      </c>
      <c r="F49" s="111" t="s">
        <v>278</v>
      </c>
    </row>
    <row r="50" spans="1:6" ht="16.5" thickBot="1" x14ac:dyDescent="0.3">
      <c r="A50" s="19"/>
      <c r="B50" s="166"/>
      <c r="C50" s="19">
        <v>150</v>
      </c>
      <c r="D50" s="19" t="s">
        <v>272</v>
      </c>
      <c r="E50" s="19" t="s">
        <v>277</v>
      </c>
      <c r="F50" s="111" t="s">
        <v>276</v>
      </c>
    </row>
    <row r="51" spans="1:6" ht="17.25" thickTop="1" thickBot="1" x14ac:dyDescent="0.3">
      <c r="A51" s="92">
        <f>SUM(A40:A50)</f>
        <v>0</v>
      </c>
      <c r="B51" s="91"/>
      <c r="C51" s="90"/>
      <c r="D51" s="89"/>
      <c r="E51" s="86" t="s">
        <v>275</v>
      </c>
      <c r="F51" s="68"/>
    </row>
    <row r="52" spans="1:6" ht="16.5" thickTop="1" x14ac:dyDescent="0.25">
      <c r="E52" s="80" t="s">
        <v>274</v>
      </c>
      <c r="F52" s="72" t="s">
        <v>273</v>
      </c>
    </row>
    <row r="53" spans="1:6" ht="73.5" customHeight="1" x14ac:dyDescent="0.25">
      <c r="A53" s="19"/>
      <c r="B53" s="166"/>
      <c r="C53" s="19">
        <v>50</v>
      </c>
      <c r="D53" s="19" t="s">
        <v>272</v>
      </c>
      <c r="E53" s="19" t="s">
        <v>271</v>
      </c>
      <c r="F53" s="111" t="s">
        <v>270</v>
      </c>
    </row>
    <row r="54" spans="1:6" ht="25.5" customHeight="1" x14ac:dyDescent="0.25">
      <c r="A54" s="19"/>
      <c r="B54" s="166"/>
      <c r="C54" s="19">
        <v>3</v>
      </c>
      <c r="D54" s="19" t="s">
        <v>265</v>
      </c>
      <c r="E54" s="19" t="s">
        <v>269</v>
      </c>
      <c r="F54" s="111" t="s">
        <v>268</v>
      </c>
    </row>
    <row r="55" spans="1:6" ht="72" customHeight="1" x14ac:dyDescent="0.25">
      <c r="A55" s="19"/>
      <c r="B55" s="166"/>
      <c r="C55" s="19">
        <v>2</v>
      </c>
      <c r="D55" s="19" t="s">
        <v>215</v>
      </c>
      <c r="E55" s="19" t="s">
        <v>267</v>
      </c>
      <c r="F55" s="111" t="s">
        <v>266</v>
      </c>
    </row>
    <row r="56" spans="1:6" x14ac:dyDescent="0.25">
      <c r="A56" s="19"/>
      <c r="B56" s="166"/>
      <c r="C56" s="19">
        <v>1</v>
      </c>
      <c r="D56" s="19" t="s">
        <v>265</v>
      </c>
      <c r="E56" s="19" t="s">
        <v>264</v>
      </c>
      <c r="F56" s="111" t="s">
        <v>263</v>
      </c>
    </row>
    <row r="57" spans="1:6" x14ac:dyDescent="0.25">
      <c r="A57" s="19"/>
      <c r="B57" s="166"/>
      <c r="C57" s="19">
        <v>2</v>
      </c>
      <c r="D57" s="19" t="s">
        <v>215</v>
      </c>
      <c r="E57" s="19" t="s">
        <v>262</v>
      </c>
      <c r="F57" s="111" t="s">
        <v>261</v>
      </c>
    </row>
    <row r="58" spans="1:6" ht="16.5" thickBot="1" x14ac:dyDescent="0.3">
      <c r="A58" s="19"/>
      <c r="B58" s="166"/>
      <c r="C58" s="19">
        <v>6</v>
      </c>
      <c r="D58" s="19" t="s">
        <v>215</v>
      </c>
      <c r="E58" s="19" t="s">
        <v>260</v>
      </c>
      <c r="F58" s="111" t="s">
        <v>259</v>
      </c>
    </row>
    <row r="59" spans="1:6" ht="17.25" thickTop="1" thickBot="1" x14ac:dyDescent="0.3">
      <c r="A59" s="87">
        <f>SUM(A53:A58)</f>
        <v>0</v>
      </c>
      <c r="B59" s="77"/>
      <c r="C59" s="69"/>
      <c r="D59" s="68"/>
      <c r="E59" s="86" t="s">
        <v>258</v>
      </c>
      <c r="F59" s="68"/>
    </row>
    <row r="60" spans="1:6" ht="16.5" thickTop="1" x14ac:dyDescent="0.25">
      <c r="A60" s="81"/>
      <c r="B60" s="75"/>
      <c r="C60" s="75"/>
      <c r="D60" s="74"/>
      <c r="E60" s="88" t="s">
        <v>257</v>
      </c>
      <c r="F60" s="72" t="s">
        <v>256</v>
      </c>
    </row>
    <row r="61" spans="1:6" ht="30" x14ac:dyDescent="0.25">
      <c r="A61" s="19">
        <f>C61*B61</f>
        <v>0</v>
      </c>
      <c r="B61" s="166"/>
      <c r="C61" s="19">
        <v>1</v>
      </c>
      <c r="D61" s="19" t="s">
        <v>215</v>
      </c>
      <c r="E61" s="19" t="s">
        <v>255</v>
      </c>
      <c r="F61" s="111" t="s">
        <v>254</v>
      </c>
    </row>
    <row r="62" spans="1:6" x14ac:dyDescent="0.25">
      <c r="A62" s="19">
        <f>C62*B62</f>
        <v>0</v>
      </c>
      <c r="B62" s="166"/>
      <c r="C62" s="19">
        <v>1</v>
      </c>
      <c r="D62" s="19" t="s">
        <v>215</v>
      </c>
      <c r="E62" s="19" t="s">
        <v>253</v>
      </c>
      <c r="F62" s="111" t="s">
        <v>252</v>
      </c>
    </row>
    <row r="63" spans="1:6" x14ac:dyDescent="0.25">
      <c r="A63" s="19">
        <f>C63*B63</f>
        <v>0</v>
      </c>
      <c r="B63" s="166"/>
      <c r="C63" s="19">
        <v>2</v>
      </c>
      <c r="D63" s="19" t="s">
        <v>233</v>
      </c>
      <c r="E63" s="19" t="s">
        <v>251</v>
      </c>
      <c r="F63" s="111" t="s">
        <v>250</v>
      </c>
    </row>
    <row r="64" spans="1:6" ht="16.5" thickBot="1" x14ac:dyDescent="0.3">
      <c r="A64" s="19">
        <f>C64*B64</f>
        <v>0</v>
      </c>
      <c r="B64" s="166"/>
      <c r="C64" s="19">
        <v>2</v>
      </c>
      <c r="D64" s="19" t="s">
        <v>233</v>
      </c>
      <c r="E64" s="19" t="s">
        <v>249</v>
      </c>
      <c r="F64" s="111" t="s">
        <v>248</v>
      </c>
    </row>
    <row r="65" spans="1:6" ht="17.25" thickTop="1" thickBot="1" x14ac:dyDescent="0.3">
      <c r="A65" s="87">
        <f>SUM(A61:A64)</f>
        <v>0</v>
      </c>
      <c r="B65" s="77"/>
      <c r="C65" s="69"/>
      <c r="D65" s="68"/>
      <c r="E65" s="86" t="s">
        <v>247</v>
      </c>
      <c r="F65" s="68"/>
    </row>
    <row r="66" spans="1:6" ht="16.5" thickTop="1" x14ac:dyDescent="0.25">
      <c r="E66" s="80" t="s">
        <v>246</v>
      </c>
      <c r="F66" s="79" t="s">
        <v>245</v>
      </c>
    </row>
    <row r="67" spans="1:6" ht="30" x14ac:dyDescent="0.25">
      <c r="A67" s="19"/>
      <c r="B67" s="166"/>
      <c r="C67" s="19"/>
      <c r="D67" s="19"/>
      <c r="E67" s="19" t="s">
        <v>244</v>
      </c>
      <c r="F67" s="111"/>
    </row>
    <row r="68" spans="1:6" ht="60" x14ac:dyDescent="0.25">
      <c r="A68" s="19"/>
      <c r="B68" s="166"/>
      <c r="C68" s="19">
        <v>2</v>
      </c>
      <c r="D68" s="19" t="s">
        <v>233</v>
      </c>
      <c r="E68" s="19" t="s">
        <v>243</v>
      </c>
      <c r="F68" s="111" t="s">
        <v>242</v>
      </c>
    </row>
    <row r="69" spans="1:6" ht="38.25" customHeight="1" x14ac:dyDescent="0.25">
      <c r="A69" s="19"/>
      <c r="B69" s="166"/>
      <c r="C69" s="19">
        <v>1</v>
      </c>
      <c r="D69" s="19" t="s">
        <v>233</v>
      </c>
      <c r="E69" s="19" t="s">
        <v>241</v>
      </c>
      <c r="F69" s="111" t="s">
        <v>240</v>
      </c>
    </row>
    <row r="70" spans="1:6" ht="24.75" customHeight="1" x14ac:dyDescent="0.25">
      <c r="A70" s="19"/>
      <c r="B70" s="166"/>
      <c r="C70" s="19">
        <v>1</v>
      </c>
      <c r="D70" s="19" t="s">
        <v>233</v>
      </c>
      <c r="E70" s="19" t="s">
        <v>239</v>
      </c>
      <c r="F70" s="111" t="s">
        <v>238</v>
      </c>
    </row>
    <row r="71" spans="1:6" ht="45" x14ac:dyDescent="0.25">
      <c r="A71" s="19"/>
      <c r="B71" s="166"/>
      <c r="C71" s="19">
        <v>2</v>
      </c>
      <c r="D71" s="19" t="s">
        <v>233</v>
      </c>
      <c r="E71" s="19" t="s">
        <v>237</v>
      </c>
      <c r="F71" s="111" t="s">
        <v>236</v>
      </c>
    </row>
    <row r="72" spans="1:6" ht="27" customHeight="1" x14ac:dyDescent="0.25">
      <c r="A72" s="19"/>
      <c r="B72" s="166"/>
      <c r="C72" s="19">
        <v>1</v>
      </c>
      <c r="D72" s="19" t="s">
        <v>233</v>
      </c>
      <c r="E72" s="19" t="s">
        <v>235</v>
      </c>
      <c r="F72" s="111" t="s">
        <v>234</v>
      </c>
    </row>
    <row r="73" spans="1:6" ht="43.5" customHeight="1" thickBot="1" x14ac:dyDescent="0.3">
      <c r="A73" s="19"/>
      <c r="B73" s="166"/>
      <c r="C73" s="19">
        <v>1</v>
      </c>
      <c r="D73" s="19" t="s">
        <v>233</v>
      </c>
      <c r="E73" s="19" t="s">
        <v>232</v>
      </c>
      <c r="F73" s="111" t="s">
        <v>231</v>
      </c>
    </row>
    <row r="74" spans="1:6" ht="17.25" thickTop="1" thickBot="1" x14ac:dyDescent="0.3">
      <c r="A74" s="85">
        <f>SUM(A68:A73)</f>
        <v>0</v>
      </c>
      <c r="B74" s="84"/>
      <c r="C74" s="83"/>
      <c r="D74" s="82"/>
      <c r="E74" s="65" t="s">
        <v>230</v>
      </c>
      <c r="F74" s="68"/>
    </row>
    <row r="75" spans="1:6" ht="16.5" thickTop="1" x14ac:dyDescent="0.25">
      <c r="A75" s="81"/>
      <c r="B75" s="75"/>
      <c r="C75" s="75"/>
      <c r="D75" s="74"/>
      <c r="E75" s="80" t="s">
        <v>229</v>
      </c>
      <c r="F75" s="79" t="s">
        <v>228</v>
      </c>
    </row>
    <row r="76" spans="1:6" ht="25.5" customHeight="1" x14ac:dyDescent="0.25">
      <c r="A76" s="19"/>
      <c r="B76" s="166"/>
      <c r="C76" s="19">
        <v>1</v>
      </c>
      <c r="D76" s="19" t="s">
        <v>215</v>
      </c>
      <c r="E76" s="19" t="s">
        <v>227</v>
      </c>
      <c r="F76" s="111" t="s">
        <v>226</v>
      </c>
    </row>
    <row r="77" spans="1:6" ht="42.75" customHeight="1" x14ac:dyDescent="0.25">
      <c r="A77" s="19"/>
      <c r="B77" s="166"/>
      <c r="C77" s="19">
        <v>1</v>
      </c>
      <c r="D77" s="19" t="s">
        <v>215</v>
      </c>
      <c r="E77" s="19" t="s">
        <v>225</v>
      </c>
      <c r="F77" s="111" t="s">
        <v>224</v>
      </c>
    </row>
    <row r="78" spans="1:6" ht="23.25" customHeight="1" x14ac:dyDescent="0.25">
      <c r="A78" s="19"/>
      <c r="B78" s="166"/>
      <c r="C78" s="19">
        <v>1</v>
      </c>
      <c r="D78" s="19" t="s">
        <v>215</v>
      </c>
      <c r="E78" s="19" t="s">
        <v>223</v>
      </c>
      <c r="F78" s="111" t="s">
        <v>222</v>
      </c>
    </row>
    <row r="79" spans="1:6" ht="25.5" customHeight="1" x14ac:dyDescent="0.25">
      <c r="A79" s="19"/>
      <c r="B79" s="166"/>
      <c r="C79" s="19">
        <v>1</v>
      </c>
      <c r="D79" s="19" t="s">
        <v>215</v>
      </c>
      <c r="E79" s="19" t="s">
        <v>221</v>
      </c>
      <c r="F79" s="111" t="s">
        <v>220</v>
      </c>
    </row>
    <row r="80" spans="1:6" ht="38.25" customHeight="1" x14ac:dyDescent="0.25">
      <c r="A80" s="19"/>
      <c r="B80" s="166"/>
      <c r="C80" s="19">
        <v>1</v>
      </c>
      <c r="D80" s="19" t="s">
        <v>215</v>
      </c>
      <c r="E80" s="19" t="s">
        <v>219</v>
      </c>
      <c r="F80" s="111" t="s">
        <v>218</v>
      </c>
    </row>
    <row r="81" spans="1:9" ht="45" x14ac:dyDescent="0.25">
      <c r="A81" s="19"/>
      <c r="B81" s="166"/>
      <c r="C81" s="19">
        <v>1</v>
      </c>
      <c r="D81" s="19" t="s">
        <v>215</v>
      </c>
      <c r="E81" s="19" t="s">
        <v>217</v>
      </c>
      <c r="F81" s="111" t="s">
        <v>216</v>
      </c>
      <c r="I81" s="78"/>
    </row>
    <row r="82" spans="1:9" ht="30.75" thickBot="1" x14ac:dyDescent="0.3">
      <c r="A82" s="19"/>
      <c r="B82" s="166"/>
      <c r="C82" s="19">
        <v>1</v>
      </c>
      <c r="D82" s="19" t="s">
        <v>215</v>
      </c>
      <c r="E82" s="19" t="s">
        <v>214</v>
      </c>
      <c r="F82" s="111" t="s">
        <v>213</v>
      </c>
    </row>
    <row r="83" spans="1:9" ht="17.25" thickTop="1" thickBot="1" x14ac:dyDescent="0.3">
      <c r="A83" s="70">
        <f>SUM(A76:A82)</f>
        <v>0</v>
      </c>
      <c r="B83" s="77"/>
      <c r="C83" s="69"/>
      <c r="D83" s="68"/>
      <c r="E83" s="65" t="s">
        <v>212</v>
      </c>
      <c r="F83" s="68"/>
    </row>
    <row r="84" spans="1:9" ht="16.5" thickTop="1" x14ac:dyDescent="0.25">
      <c r="A84" s="76"/>
      <c r="B84" s="167"/>
      <c r="C84" s="75"/>
      <c r="D84" s="74"/>
      <c r="E84" s="73" t="s">
        <v>211</v>
      </c>
      <c r="F84" s="72" t="s">
        <v>210</v>
      </c>
    </row>
    <row r="85" spans="1:9" x14ac:dyDescent="0.25">
      <c r="A85" s="19"/>
      <c r="B85" s="166"/>
      <c r="C85" s="19">
        <v>20</v>
      </c>
      <c r="D85" s="19" t="s">
        <v>204</v>
      </c>
      <c r="E85" s="19" t="s">
        <v>14</v>
      </c>
      <c r="F85" s="111" t="s">
        <v>209</v>
      </c>
    </row>
    <row r="86" spans="1:9" x14ac:dyDescent="0.25">
      <c r="A86" s="19"/>
      <c r="B86" s="166"/>
      <c r="C86" s="19">
        <v>50</v>
      </c>
      <c r="D86" s="19" t="s">
        <v>204</v>
      </c>
      <c r="E86" s="19" t="s">
        <v>208</v>
      </c>
      <c r="F86" s="111" t="s">
        <v>207</v>
      </c>
    </row>
    <row r="87" spans="1:9" x14ac:dyDescent="0.25">
      <c r="A87" s="19"/>
      <c r="B87" s="166"/>
      <c r="C87" s="19">
        <v>40</v>
      </c>
      <c r="D87" s="19" t="s">
        <v>204</v>
      </c>
      <c r="E87" s="19" t="s">
        <v>206</v>
      </c>
      <c r="F87" s="111" t="s">
        <v>205</v>
      </c>
      <c r="I87" s="71"/>
    </row>
    <row r="88" spans="1:9" ht="16.5" thickBot="1" x14ac:dyDescent="0.3">
      <c r="A88" s="19"/>
      <c r="B88" s="166"/>
      <c r="C88" s="19">
        <v>50</v>
      </c>
      <c r="D88" s="19" t="s">
        <v>204</v>
      </c>
      <c r="E88" s="19" t="s">
        <v>203</v>
      </c>
      <c r="F88" s="111" t="s">
        <v>202</v>
      </c>
    </row>
    <row r="89" spans="1:9" ht="17.25" thickTop="1" thickBot="1" x14ac:dyDescent="0.3">
      <c r="A89" s="70">
        <f>SUM(A85:A88)</f>
        <v>0</v>
      </c>
      <c r="B89" s="69"/>
      <c r="C89" s="69"/>
      <c r="D89" s="68"/>
      <c r="E89" s="65" t="s">
        <v>201</v>
      </c>
      <c r="F89" s="68"/>
    </row>
    <row r="90" spans="1:9" ht="17.25" thickTop="1" thickBot="1" x14ac:dyDescent="0.3">
      <c r="A90" s="67"/>
      <c r="B90" s="66"/>
      <c r="C90" s="66"/>
      <c r="D90" s="64"/>
      <c r="E90" s="65" t="s">
        <v>200</v>
      </c>
      <c r="F90" s="64"/>
    </row>
    <row r="91" spans="1:9" ht="16.5" thickTop="1" x14ac:dyDescent="0.25"/>
  </sheetData>
  <sheetProtection sheet="1" objects="1" scenarios="1"/>
  <pageMargins left="0.7" right="0.7" top="0.75" bottom="0.75" header="0.3" footer="0.3"/>
  <pageSetup paperSize="9" scale="68" orientation="portrait" r:id="rId1"/>
  <headerFooter>
    <oddHeader xml:space="preserve">&amp;L12.07.21
דף&amp;Pמתוך&amp;N
&amp;R          אומדן הנחת מקטע קו "6 בכביש 4 טירת כרמל חותרים      </oddHeader>
  </headerFooter>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10" zoomScaleNormal="100" workbookViewId="0">
      <selection activeCell="B3" sqref="B3:B16"/>
    </sheetView>
  </sheetViews>
  <sheetFormatPr defaultColWidth="9.140625" defaultRowHeight="15" x14ac:dyDescent="0.2"/>
  <cols>
    <col min="1" max="1" width="14.7109375" style="6" customWidth="1"/>
    <col min="2" max="2" width="10.140625" style="6" bestFit="1" customWidth="1"/>
    <col min="3" max="3" width="11" style="6" customWidth="1"/>
    <col min="4" max="4" width="9.140625" style="6"/>
    <col min="5" max="5" width="52.85546875" style="6" customWidth="1"/>
    <col min="6" max="6" width="10.28515625" style="6" customWidth="1"/>
    <col min="7" max="16384" width="9.140625" style="6"/>
  </cols>
  <sheetData>
    <row r="1" spans="1:6" ht="48.75" thickTop="1" thickBot="1" x14ac:dyDescent="0.25">
      <c r="A1" s="5" t="s">
        <v>0</v>
      </c>
      <c r="B1" s="5" t="s">
        <v>1</v>
      </c>
      <c r="C1" s="5" t="s">
        <v>2</v>
      </c>
      <c r="D1" s="5" t="s">
        <v>3</v>
      </c>
      <c r="E1" s="5" t="s">
        <v>4</v>
      </c>
      <c r="F1" s="5" t="s">
        <v>5</v>
      </c>
    </row>
    <row r="2" spans="1:6" ht="32.25" thickTop="1" x14ac:dyDescent="0.2">
      <c r="A2" s="7"/>
      <c r="B2" s="8"/>
      <c r="C2" s="8"/>
      <c r="D2" s="9"/>
      <c r="E2" s="10" t="s">
        <v>349</v>
      </c>
      <c r="F2" s="11"/>
    </row>
    <row r="3" spans="1:6" ht="65.25" customHeight="1" x14ac:dyDescent="0.2">
      <c r="A3" s="34"/>
      <c r="B3" s="168"/>
      <c r="C3" s="35"/>
      <c r="D3" s="36"/>
      <c r="E3" s="19" t="s">
        <v>13</v>
      </c>
      <c r="F3" s="14"/>
    </row>
    <row r="4" spans="1:6" ht="34.5" customHeight="1" x14ac:dyDescent="0.2">
      <c r="A4" s="49"/>
      <c r="B4" s="169"/>
      <c r="C4" s="37">
        <v>10</v>
      </c>
      <c r="D4" s="50" t="s">
        <v>54</v>
      </c>
      <c r="E4" s="19" t="s">
        <v>14</v>
      </c>
      <c r="F4" s="45" t="s">
        <v>350</v>
      </c>
    </row>
    <row r="5" spans="1:6" ht="42" customHeight="1" x14ac:dyDescent="0.2">
      <c r="A5" s="49"/>
      <c r="B5" s="169"/>
      <c r="C5" s="37">
        <v>20</v>
      </c>
      <c r="D5" s="50" t="s">
        <v>54</v>
      </c>
      <c r="E5" s="19" t="s">
        <v>15</v>
      </c>
      <c r="F5" s="45" t="s">
        <v>351</v>
      </c>
    </row>
    <row r="6" spans="1:6" ht="30" x14ac:dyDescent="0.2">
      <c r="A6" s="49"/>
      <c r="B6" s="169"/>
      <c r="C6" s="37">
        <v>40</v>
      </c>
      <c r="D6" s="50" t="s">
        <v>54</v>
      </c>
      <c r="E6" s="19" t="s">
        <v>16</v>
      </c>
      <c r="F6" s="45" t="s">
        <v>352</v>
      </c>
    </row>
    <row r="7" spans="1:6" ht="30" x14ac:dyDescent="0.2">
      <c r="A7" s="49"/>
      <c r="B7" s="169"/>
      <c r="C7" s="37">
        <v>80</v>
      </c>
      <c r="D7" s="50" t="s">
        <v>54</v>
      </c>
      <c r="E7" s="19" t="s">
        <v>17</v>
      </c>
      <c r="F7" s="45" t="s">
        <v>353</v>
      </c>
    </row>
    <row r="8" spans="1:6" ht="30" x14ac:dyDescent="0.2">
      <c r="A8" s="49"/>
      <c r="B8" s="170"/>
      <c r="C8" s="37">
        <v>10</v>
      </c>
      <c r="D8" s="50" t="s">
        <v>54</v>
      </c>
      <c r="E8" s="19" t="s">
        <v>77</v>
      </c>
      <c r="F8" s="45" t="s">
        <v>354</v>
      </c>
    </row>
    <row r="9" spans="1:6" ht="30" x14ac:dyDescent="0.2">
      <c r="A9" s="49"/>
      <c r="B9" s="169"/>
      <c r="C9" s="37">
        <v>20</v>
      </c>
      <c r="D9" s="50" t="s">
        <v>54</v>
      </c>
      <c r="E9" s="19" t="s">
        <v>18</v>
      </c>
      <c r="F9" s="45" t="s">
        <v>355</v>
      </c>
    </row>
    <row r="10" spans="1:6" ht="30" x14ac:dyDescent="0.2">
      <c r="A10" s="49"/>
      <c r="B10" s="171"/>
      <c r="C10" s="38">
        <v>30</v>
      </c>
      <c r="D10" s="50" t="s">
        <v>54</v>
      </c>
      <c r="E10" s="19" t="s">
        <v>12</v>
      </c>
      <c r="F10" s="45" t="s">
        <v>356</v>
      </c>
    </row>
    <row r="11" spans="1:6" ht="30" x14ac:dyDescent="0.2">
      <c r="A11" s="49"/>
      <c r="B11" s="171"/>
      <c r="C11" s="38">
        <v>10</v>
      </c>
      <c r="D11" s="50" t="s">
        <v>54</v>
      </c>
      <c r="E11" s="19" t="s">
        <v>38</v>
      </c>
      <c r="F11" s="45" t="s">
        <v>357</v>
      </c>
    </row>
    <row r="12" spans="1:6" ht="63.75" customHeight="1" x14ac:dyDescent="0.2">
      <c r="A12" s="49"/>
      <c r="B12" s="169"/>
      <c r="C12" s="37">
        <v>100</v>
      </c>
      <c r="D12" s="50" t="s">
        <v>54</v>
      </c>
      <c r="E12" s="19" t="s">
        <v>84</v>
      </c>
      <c r="F12" s="45" t="s">
        <v>358</v>
      </c>
    </row>
    <row r="13" spans="1:6" ht="42" customHeight="1" x14ac:dyDescent="0.2">
      <c r="A13" s="49"/>
      <c r="B13" s="169"/>
      <c r="C13" s="37">
        <v>1</v>
      </c>
      <c r="D13" s="51" t="s">
        <v>48</v>
      </c>
      <c r="E13" s="60" t="s">
        <v>39</v>
      </c>
      <c r="F13" s="45" t="s">
        <v>359</v>
      </c>
    </row>
    <row r="14" spans="1:6" ht="46.5" customHeight="1" x14ac:dyDescent="0.2">
      <c r="A14" s="49"/>
      <c r="B14" s="169"/>
      <c r="C14" s="37">
        <v>20</v>
      </c>
      <c r="D14" s="50" t="s">
        <v>54</v>
      </c>
      <c r="E14" s="19" t="s">
        <v>42</v>
      </c>
      <c r="F14" s="45" t="s">
        <v>360</v>
      </c>
    </row>
    <row r="15" spans="1:6" ht="30" x14ac:dyDescent="0.2">
      <c r="A15" s="49"/>
      <c r="B15" s="171"/>
      <c r="C15" s="38">
        <v>30</v>
      </c>
      <c r="D15" s="50" t="s">
        <v>54</v>
      </c>
      <c r="E15" s="19" t="s">
        <v>19</v>
      </c>
      <c r="F15" s="45" t="s">
        <v>361</v>
      </c>
    </row>
    <row r="16" spans="1:6" ht="16.5" customHeight="1" thickBot="1" x14ac:dyDescent="0.25">
      <c r="A16" s="49"/>
      <c r="B16" s="170"/>
      <c r="C16" s="39">
        <v>20</v>
      </c>
      <c r="D16" s="50" t="s">
        <v>54</v>
      </c>
      <c r="E16" s="19" t="s">
        <v>37</v>
      </c>
      <c r="F16" s="45" t="s">
        <v>362</v>
      </c>
    </row>
    <row r="17" spans="1:6" ht="21.75" customHeight="1" thickTop="1" thickBot="1" x14ac:dyDescent="0.3">
      <c r="A17" s="25">
        <f>SUM(A4:A16)</f>
        <v>0</v>
      </c>
      <c r="B17" s="172" t="s">
        <v>91</v>
      </c>
      <c r="C17" s="173"/>
      <c r="D17" s="173"/>
      <c r="E17" s="173"/>
      <c r="F17" s="174"/>
    </row>
    <row r="18" spans="1:6" ht="15.75" thickTop="1" x14ac:dyDescent="0.2"/>
    <row r="29" spans="1:6" x14ac:dyDescent="0.2">
      <c r="A29" s="33"/>
    </row>
  </sheetData>
  <sheetProtection sheet="1" objects="1" scenarios="1"/>
  <customSheetViews>
    <customSheetView guid="{9251EA99-3296-4AE3-B9B0-29F2CAA76DEC}" showPageBreaks="1" printArea="1">
      <selection activeCell="H20" sqref="H20"/>
      <pageMargins left="0.74803149606299213" right="0.74803149606299213" top="1.4566929133858268" bottom="0.98425196850393704" header="0.51181102362204722" footer="0.51181102362204722"/>
      <pageSetup paperSize="9" scale="95" orientation="portrait" verticalDpi="300" r:id="rId1"/>
      <headerFooter alignWithMargins="0">
        <oddHeader xml:space="preserve">&amp;L22.08.16
דף&amp;Pמתוך&amp;N&amp;R&amp;"Arial,Regular"     אומדן הנחת קו דלק "12 פלוגות אשל ושוחות מגופים
      שלב 1
</oddHeader>
        <oddFooter>&amp;R&amp;F</oddFooter>
      </headerFooter>
    </customSheetView>
  </customSheetViews>
  <mergeCells count="1">
    <mergeCell ref="B17:F17"/>
  </mergeCells>
  <phoneticPr fontId="2" type="noConversion"/>
  <pageMargins left="0.74803149606299213" right="0.74803149606299213" top="1.4566929133858268" bottom="0.98425196850393704" header="0.51181102362204722" footer="0.51181102362204722"/>
  <pageSetup paperSize="9" scale="66" orientation="portrait" verticalDpi="300" r:id="rId2"/>
  <headerFooter alignWithMargins="0">
    <oddHeader xml:space="preserve">&amp;L12.07.21
דף&amp;Pמתוך&amp;N&amp;R&amp;"Arial,Regular"     אומדן הנחת מקטע  קו "6 בכביש 4 טירת כרמל חותרים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zoomScale="115" zoomScaleNormal="115" workbookViewId="0">
      <selection activeCell="B5" sqref="B5"/>
    </sheetView>
  </sheetViews>
  <sheetFormatPr defaultColWidth="9.140625" defaultRowHeight="15" x14ac:dyDescent="0.2"/>
  <cols>
    <col min="1" max="1" width="26.140625" style="43" customWidth="1"/>
    <col min="2" max="2" width="72.7109375" style="40" customWidth="1"/>
    <col min="3" max="3" width="11.140625" style="40" customWidth="1"/>
    <col min="4" max="4" width="12.28515625" style="6" customWidth="1"/>
    <col min="5" max="5" width="7.5703125" style="6" customWidth="1"/>
    <col min="6" max="6" width="31.140625" style="6" customWidth="1"/>
    <col min="7" max="16384" width="9.140625" style="6"/>
  </cols>
  <sheetData>
    <row r="1" spans="1:8" ht="17.25" thickTop="1" thickBot="1" x14ac:dyDescent="0.3">
      <c r="A1" s="2" t="s">
        <v>6</v>
      </c>
      <c r="B1" s="152"/>
      <c r="D1" s="40"/>
      <c r="E1" s="40"/>
      <c r="F1" s="40"/>
      <c r="G1" s="40"/>
      <c r="H1" s="40"/>
    </row>
    <row r="2" spans="1:8" ht="15.75" thickTop="1" x14ac:dyDescent="0.2">
      <c r="A2" s="3"/>
      <c r="B2" s="153"/>
      <c r="D2" s="40"/>
      <c r="E2" s="40"/>
      <c r="F2" s="40"/>
      <c r="G2" s="40"/>
      <c r="H2" s="40"/>
    </row>
    <row r="3" spans="1:8" ht="33.75" customHeight="1" x14ac:dyDescent="0.25">
      <c r="A3" s="41">
        <f>'עבודות הנחת קו '!A38</f>
        <v>0</v>
      </c>
      <c r="B3" s="53" t="s">
        <v>186</v>
      </c>
      <c r="D3" s="40"/>
      <c r="E3" s="40"/>
      <c r="F3" s="40"/>
      <c r="G3" s="40"/>
      <c r="H3" s="40"/>
    </row>
    <row r="4" spans="1:8" ht="16.5" customHeight="1" x14ac:dyDescent="0.25">
      <c r="A4" s="41"/>
      <c r="B4" s="53"/>
      <c r="D4" s="40"/>
      <c r="E4" s="40"/>
      <c r="F4" s="40"/>
      <c r="G4" s="40"/>
      <c r="H4" s="40"/>
    </row>
    <row r="5" spans="1:8" ht="31.5" x14ac:dyDescent="0.25">
      <c r="A5" s="41">
        <f>'עבודות שוחה'!A45</f>
        <v>0</v>
      </c>
      <c r="B5" s="53" t="s">
        <v>189</v>
      </c>
      <c r="D5" s="40"/>
      <c r="E5" s="40"/>
      <c r="F5" s="40"/>
      <c r="G5" s="40"/>
      <c r="H5" s="40"/>
    </row>
    <row r="6" spans="1:8" ht="15.75" x14ac:dyDescent="0.25">
      <c r="A6" s="41"/>
      <c r="B6" s="52"/>
      <c r="D6" s="40"/>
      <c r="E6" s="40"/>
      <c r="F6" s="40"/>
      <c r="G6" s="40"/>
      <c r="H6" s="40"/>
    </row>
    <row r="7" spans="1:8" ht="22.5" customHeight="1" x14ac:dyDescent="0.25">
      <c r="A7" s="41">
        <f>'הגנה קתודית '!A14</f>
        <v>0</v>
      </c>
      <c r="B7" s="154" t="s">
        <v>101</v>
      </c>
      <c r="C7" s="151"/>
      <c r="D7" s="151"/>
      <c r="E7" s="151"/>
      <c r="F7" s="151"/>
      <c r="G7" s="40"/>
      <c r="H7" s="40"/>
    </row>
    <row r="8" spans="1:8" ht="22.5" customHeight="1" x14ac:dyDescent="0.25">
      <c r="A8" s="41"/>
      <c r="B8" s="42"/>
      <c r="C8" s="4"/>
      <c r="D8" s="4"/>
      <c r="E8" s="4"/>
      <c r="F8" s="4"/>
      <c r="G8" s="40"/>
      <c r="H8" s="40"/>
    </row>
    <row r="9" spans="1:8" ht="22.5" customHeight="1" x14ac:dyDescent="0.25">
      <c r="A9" s="41">
        <f>'עבודות חשמל'!A90</f>
        <v>0</v>
      </c>
      <c r="B9" s="42" t="s">
        <v>364</v>
      </c>
      <c r="C9" s="4"/>
      <c r="D9" s="4"/>
      <c r="E9" s="4"/>
      <c r="F9" s="4"/>
      <c r="G9" s="40"/>
      <c r="H9" s="40"/>
    </row>
    <row r="10" spans="1:8" ht="22.5" customHeight="1" x14ac:dyDescent="0.25">
      <c r="A10" s="110"/>
      <c r="B10" s="54"/>
      <c r="D10" s="40"/>
      <c r="E10" s="40"/>
      <c r="F10" s="40"/>
      <c r="G10" s="40"/>
      <c r="H10" s="40"/>
    </row>
    <row r="11" spans="1:8" ht="22.5" customHeight="1" x14ac:dyDescent="0.25">
      <c r="A11" s="41">
        <f>'עבודות ביומית'!A17</f>
        <v>0</v>
      </c>
      <c r="B11" s="42" t="s">
        <v>363</v>
      </c>
      <c r="D11" s="40"/>
      <c r="E11" s="40"/>
      <c r="F11" s="40"/>
      <c r="G11" s="40"/>
      <c r="H11" s="40"/>
    </row>
    <row r="12" spans="1:8" ht="22.5" customHeight="1" x14ac:dyDescent="0.25">
      <c r="A12" s="110"/>
      <c r="B12" s="52"/>
      <c r="D12" s="40"/>
      <c r="E12" s="40"/>
      <c r="F12" s="40"/>
      <c r="G12" s="40"/>
      <c r="H12" s="40"/>
    </row>
    <row r="13" spans="1:8" ht="15.75" thickBot="1" x14ac:dyDescent="0.25">
      <c r="A13" s="56"/>
      <c r="B13" s="57"/>
      <c r="D13" s="40"/>
      <c r="E13" s="40"/>
      <c r="F13" s="40"/>
      <c r="G13" s="40"/>
      <c r="H13" s="40"/>
    </row>
    <row r="14" spans="1:8" ht="17.25" thickTop="1" thickBot="1" x14ac:dyDescent="0.25">
      <c r="A14" s="1">
        <f>SUM(A3:A13)</f>
        <v>0</v>
      </c>
      <c r="B14" s="155" t="s">
        <v>7</v>
      </c>
      <c r="D14" s="40"/>
      <c r="E14" s="40"/>
      <c r="F14" s="40"/>
      <c r="G14" s="40"/>
      <c r="H14" s="40"/>
    </row>
    <row r="15" spans="1:8" ht="15.75" thickTop="1" x14ac:dyDescent="0.2"/>
  </sheetData>
  <sheetProtection sheet="1" objects="1" scenarios="1"/>
  <customSheetViews>
    <customSheetView guid="{9251EA99-3296-4AE3-B9B0-29F2CAA76DEC}" showPageBreaks="1" printArea="1">
      <selection activeCell="B28" sqref="B28"/>
      <pageMargins left="0.74803149606299213" right="0.74803149606299213" top="1.1417322834645669" bottom="0.59055118110236227" header="0.51181102362204722" footer="0.51181102362204722"/>
      <pageSetup paperSize="9" scale="93" orientation="portrait" verticalDpi="300" r:id="rId1"/>
      <headerFooter alignWithMargins="0">
        <oddHeader xml:space="preserve">&amp;L22.08.16
  דף &amp;P מתוך &amp;N&amp;R      אומדן הנחת קו דלק "12 פלוגות אשל ושוחות מגופים  
      שלב 1
</oddHeader>
        <oddFooter>&amp;R&amp;F</oddFooter>
      </headerFooter>
    </customSheetView>
  </customSheetViews>
  <phoneticPr fontId="2" type="noConversion"/>
  <pageMargins left="0.74803149606299213" right="0.74803149606299213" top="1.1417322834645669" bottom="0.59055118110236227" header="0.51181102362204722" footer="0.51181102362204722"/>
  <pageSetup paperSize="9" scale="71" orientation="portrait" verticalDpi="300" r:id="rId2"/>
  <headerFooter alignWithMargins="0">
    <oddHeader xml:space="preserve">&amp;L12.07.21
  דף &amp;P מתוך &amp;N&amp;R     אומדן הנחת מקטע צנרת  "6 בכביש 4 טירת כרמל חותרים
</oddHeader>
  </headerFooter>
  <cellWatches>
    <cellWatch r="A3"/>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9</vt:i4>
      </vt:variant>
    </vt:vector>
  </HeadingPairs>
  <TitlesOfParts>
    <vt:vector size="15" baseType="lpstr">
      <vt:lpstr>עבודות הנחת קו </vt:lpstr>
      <vt:lpstr>עבודות שוחה</vt:lpstr>
      <vt:lpstr>הגנה קתודית </vt:lpstr>
      <vt:lpstr>עבודות חשמל</vt:lpstr>
      <vt:lpstr>עבודות ביומית</vt:lpstr>
      <vt:lpstr>ריכוז</vt:lpstr>
      <vt:lpstr>'הגנה קתודית '!WPrint_Area_W</vt:lpstr>
      <vt:lpstr>'עבודות ביומית'!WPrint_Area_W</vt:lpstr>
      <vt:lpstr>'עבודות הנחת קו '!WPrint_Area_W</vt:lpstr>
      <vt:lpstr>'עבודות שוחה'!WPrint_Area_W</vt:lpstr>
      <vt:lpstr>ריכוז!WPrint_Area_W</vt:lpstr>
      <vt:lpstr>'הגנה קתודית '!WPrint_TitlesW</vt:lpstr>
      <vt:lpstr>'עבודות ביומית'!WPrint_TitlesW</vt:lpstr>
      <vt:lpstr>'עבודות הנחת קו '!WPrint_TitlesW</vt:lpstr>
      <vt:lpstr>'עבודות שוחה'!WPrint_TitlesW</vt:lpstr>
    </vt:vector>
  </TitlesOfParts>
  <Company>BARAN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evgenee</dc:creator>
  <cp:lastModifiedBy>ליאת שרון</cp:lastModifiedBy>
  <cp:lastPrinted>2021-07-11T05:05:40Z</cp:lastPrinted>
  <dcterms:created xsi:type="dcterms:W3CDTF">2007-05-06T05:20:55Z</dcterms:created>
  <dcterms:modified xsi:type="dcterms:W3CDTF">2021-11-17T05:44:05Z</dcterms:modified>
</cp:coreProperties>
</file>