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A97" i="2"/>
  <c r="B97" i="2"/>
  <c r="C97" i="2"/>
  <c r="D97" i="2"/>
  <c r="E97" i="2"/>
  <c r="F97" i="2"/>
  <c r="G97" i="2"/>
  <c r="A98" i="2"/>
  <c r="B98" i="2"/>
  <c r="C98" i="2"/>
  <c r="D98" i="2"/>
  <c r="E98" i="2"/>
  <c r="F98" i="2"/>
  <c r="G98" i="2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A101" i="2"/>
  <c r="B101" i="2"/>
  <c r="C101" i="2"/>
  <c r="D101" i="2"/>
  <c r="E101" i="2"/>
  <c r="F101" i="2"/>
  <c r="G101" i="2"/>
  <c r="A102" i="2"/>
  <c r="B102" i="2"/>
  <c r="C102" i="2"/>
  <c r="D102" i="2"/>
  <c r="E102" i="2"/>
  <c r="F102" i="2"/>
  <c r="G102" i="2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A118" i="2"/>
  <c r="B118" i="2"/>
  <c r="C118" i="2"/>
  <c r="D118" i="2"/>
  <c r="E118" i="2"/>
  <c r="F118" i="2"/>
  <c r="G118" i="2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A133" i="2"/>
  <c r="B133" i="2"/>
  <c r="C133" i="2"/>
  <c r="D133" i="2"/>
  <c r="E133" i="2"/>
  <c r="F133" i="2"/>
  <c r="G133" i="2"/>
  <c r="A134" i="2"/>
  <c r="B134" i="2"/>
  <c r="C134" i="2"/>
  <c r="D134" i="2"/>
  <c r="E134" i="2"/>
  <c r="F134" i="2"/>
  <c r="G134" i="2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A145" i="2"/>
  <c r="B145" i="2"/>
  <c r="C145" i="2"/>
  <c r="D145" i="2"/>
  <c r="E145" i="2"/>
  <c r="F145" i="2"/>
  <c r="G145" i="2"/>
  <c r="A146" i="2"/>
  <c r="B146" i="2"/>
  <c r="C146" i="2"/>
  <c r="D146" i="2"/>
  <c r="E146" i="2"/>
  <c r="F146" i="2"/>
  <c r="G146" i="2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A150" i="2"/>
  <c r="B150" i="2"/>
  <c r="C150" i="2"/>
  <c r="D150" i="2"/>
  <c r="E150" i="2"/>
  <c r="F150" i="2"/>
  <c r="G150" i="2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A153" i="2"/>
  <c r="B153" i="2"/>
  <c r="C153" i="2"/>
  <c r="D153" i="2"/>
  <c r="E153" i="2"/>
  <c r="F153" i="2"/>
  <c r="G153" i="2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A160" i="2"/>
  <c r="B160" i="2"/>
  <c r="C160" i="2"/>
  <c r="D160" i="2"/>
  <c r="E160" i="2"/>
  <c r="F160" i="2"/>
  <c r="G160" i="2"/>
  <c r="A161" i="2"/>
  <c r="B161" i="2"/>
  <c r="C161" i="2"/>
  <c r="D161" i="2"/>
  <c r="E161" i="2"/>
  <c r="F161" i="2"/>
  <c r="G161" i="2"/>
  <c r="A162" i="2"/>
  <c r="B162" i="2"/>
  <c r="C162" i="2"/>
  <c r="D162" i="2"/>
  <c r="E162" i="2"/>
  <c r="F162" i="2"/>
  <c r="G162" i="2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A166" i="2"/>
  <c r="B166" i="2"/>
  <c r="C166" i="2"/>
  <c r="D166" i="2"/>
  <c r="E166" i="2"/>
  <c r="F166" i="2"/>
  <c r="G166" i="2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A175" i="2"/>
  <c r="B175" i="2"/>
  <c r="C175" i="2"/>
  <c r="D175" i="2"/>
  <c r="E175" i="2"/>
  <c r="F175" i="2"/>
  <c r="G175" i="2"/>
  <c r="A176" i="2"/>
  <c r="B176" i="2"/>
  <c r="C176" i="2"/>
  <c r="D176" i="2"/>
  <c r="E176" i="2"/>
  <c r="F176" i="2"/>
  <c r="G176" i="2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A192" i="2"/>
  <c r="B192" i="2"/>
  <c r="C192" i="2"/>
  <c r="D192" i="2"/>
  <c r="E192" i="2"/>
  <c r="F192" i="2"/>
  <c r="G192" i="2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A207" i="2"/>
  <c r="B207" i="2"/>
  <c r="C207" i="2"/>
  <c r="D207" i="2"/>
  <c r="E207" i="2"/>
  <c r="F207" i="2"/>
  <c r="G207" i="2"/>
  <c r="A208" i="2"/>
  <c r="B208" i="2"/>
  <c r="C208" i="2"/>
  <c r="D208" i="2"/>
  <c r="E208" i="2"/>
  <c r="F208" i="2"/>
  <c r="G208" i="2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A215" i="2"/>
  <c r="B215" i="2"/>
  <c r="C215" i="2"/>
  <c r="D215" i="2"/>
  <c r="E215" i="2"/>
  <c r="F215" i="2"/>
  <c r="G215" i="2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A223" i="2"/>
  <c r="B223" i="2"/>
  <c r="C223" i="2"/>
  <c r="D223" i="2"/>
  <c r="E223" i="2"/>
  <c r="F223" i="2"/>
  <c r="G223" i="2"/>
  <c r="A224" i="2"/>
  <c r="B224" i="2"/>
  <c r="C224" i="2"/>
  <c r="D224" i="2"/>
  <c r="E224" i="2"/>
  <c r="F224" i="2"/>
  <c r="G224" i="2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A240" i="2"/>
  <c r="B240" i="2"/>
  <c r="C240" i="2"/>
  <c r="D240" i="2"/>
  <c r="E240" i="2"/>
  <c r="F240" i="2"/>
  <c r="G240" i="2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A253" i="2"/>
  <c r="B253" i="2"/>
  <c r="C253" i="2"/>
  <c r="D253" i="2"/>
  <c r="E253" i="2"/>
  <c r="F253" i="2"/>
  <c r="G253" i="2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A256" i="2"/>
  <c r="B256" i="2"/>
  <c r="C256" i="2"/>
  <c r="D256" i="2"/>
  <c r="E256" i="2"/>
  <c r="F256" i="2"/>
  <c r="G256" i="2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A262" i="2"/>
  <c r="B262" i="2"/>
  <c r="C262" i="2"/>
  <c r="D262" i="2"/>
  <c r="E262" i="2"/>
  <c r="F262" i="2"/>
  <c r="G262" i="2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A269" i="2"/>
  <c r="B269" i="2"/>
  <c r="C269" i="2"/>
  <c r="D269" i="2"/>
  <c r="E269" i="2"/>
  <c r="F269" i="2"/>
  <c r="G269" i="2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A272" i="2"/>
  <c r="B272" i="2"/>
  <c r="C272" i="2"/>
  <c r="D272" i="2"/>
  <c r="E272" i="2"/>
  <c r="F272" i="2"/>
  <c r="G272" i="2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 s="1"/>
  <c r="H141" i="2"/>
  <c r="I141" i="2" s="1"/>
  <c r="H125" i="2"/>
  <c r="I125" i="2"/>
  <c r="H109" i="2"/>
  <c r="I109" i="2" s="1"/>
  <c r="H77" i="2"/>
  <c r="I77" i="2" s="1"/>
  <c r="H61" i="2"/>
  <c r="I61" i="2"/>
  <c r="H1021" i="2"/>
  <c r="I1021" i="2"/>
  <c r="H221" i="2"/>
  <c r="I221" i="2" s="1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 s="1"/>
  <c r="H111" i="2"/>
  <c r="I111" i="2" s="1"/>
  <c r="H95" i="2"/>
  <c r="I95" i="2" s="1"/>
  <c r="H79" i="2"/>
  <c r="I79" i="2" s="1"/>
  <c r="H63" i="2"/>
  <c r="I63" i="2" s="1"/>
  <c r="H47" i="2"/>
  <c r="I47" i="2"/>
  <c r="H31" i="2"/>
  <c r="I31" i="2" s="1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 s="1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 s="1"/>
  <c r="H248" i="2"/>
  <c r="I248" i="2" s="1"/>
  <c r="H232" i="2"/>
  <c r="I232" i="2" s="1"/>
  <c r="H216" i="2"/>
  <c r="I216" i="2" s="1"/>
  <c r="H200" i="2"/>
  <c r="I200" i="2" s="1"/>
  <c r="H136" i="2"/>
  <c r="I136" i="2"/>
  <c r="H120" i="2"/>
  <c r="I120" i="2" s="1"/>
  <c r="H104" i="2"/>
  <c r="I104" i="2" s="1"/>
  <c r="H88" i="2"/>
  <c r="I88" i="2"/>
  <c r="H40" i="2"/>
  <c r="I40" i="2" s="1"/>
  <c r="H24" i="2"/>
  <c r="I24" i="2" s="1"/>
  <c r="H8" i="2"/>
  <c r="I8" i="2" s="1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 s="1"/>
  <c r="H241" i="2"/>
  <c r="I241" i="2" s="1"/>
  <c r="H225" i="2"/>
  <c r="I225" i="2"/>
  <c r="H209" i="2"/>
  <c r="I209" i="2" s="1"/>
  <c r="H193" i="2"/>
  <c r="I193" i="2" s="1"/>
  <c r="H177" i="2"/>
  <c r="I177" i="2"/>
  <c r="H129" i="2"/>
  <c r="I129" i="2" s="1"/>
  <c r="H113" i="2"/>
  <c r="I113" i="2" s="1"/>
  <c r="H81" i="2"/>
  <c r="I81" i="2" s="1"/>
  <c r="H65" i="2"/>
  <c r="I65" i="2" s="1"/>
  <c r="H49" i="2"/>
  <c r="I49" i="2" s="1"/>
  <c r="H33" i="2"/>
  <c r="I33" i="2"/>
  <c r="H17" i="2"/>
  <c r="I17" i="2" s="1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 s="1"/>
  <c r="H250" i="2"/>
  <c r="I250" i="2" s="1"/>
  <c r="H218" i="2"/>
  <c r="I218" i="2"/>
  <c r="H154" i="2"/>
  <c r="I154" i="2" s="1"/>
  <c r="H138" i="2"/>
  <c r="I138" i="2" s="1"/>
  <c r="H122" i="2"/>
  <c r="I122" i="2"/>
  <c r="H106" i="2"/>
  <c r="I106" i="2" s="1"/>
  <c r="H90" i="2"/>
  <c r="I90" i="2" s="1"/>
  <c r="H74" i="2"/>
  <c r="I74" i="2"/>
  <c r="H58" i="2"/>
  <c r="I58" i="2" s="1"/>
  <c r="H42" i="2"/>
  <c r="I42" i="2" s="1"/>
  <c r="H26" i="2"/>
  <c r="I26" i="2"/>
  <c r="H10" i="2"/>
  <c r="I10" i="2" s="1"/>
  <c r="H893" i="2"/>
  <c r="I893" i="2"/>
  <c r="H237" i="2"/>
  <c r="I237" i="2" s="1"/>
  <c r="H205" i="2"/>
  <c r="I205" i="2" s="1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 s="1"/>
  <c r="H227" i="2"/>
  <c r="I227" i="2" s="1"/>
  <c r="H211" i="2"/>
  <c r="I211" i="2"/>
  <c r="H195" i="2"/>
  <c r="I195" i="2" s="1"/>
  <c r="H179" i="2"/>
  <c r="I179" i="2" s="1"/>
  <c r="H163" i="2"/>
  <c r="I163" i="2"/>
  <c r="H147" i="2"/>
  <c r="I147" i="2" s="1"/>
  <c r="H131" i="2"/>
  <c r="I131" i="2" s="1"/>
  <c r="H115" i="2"/>
  <c r="I115" i="2"/>
  <c r="H99" i="2"/>
  <c r="I99" i="2" s="1"/>
  <c r="H83" i="2"/>
  <c r="I83" i="2" s="1"/>
  <c r="H67" i="2"/>
  <c r="I67" i="2"/>
  <c r="H51" i="2"/>
  <c r="I51" i="2" s="1"/>
  <c r="H35" i="2"/>
  <c r="I35" i="2" s="1"/>
  <c r="H19" i="2"/>
  <c r="I19" i="2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 s="1"/>
  <c r="H76" i="2"/>
  <c r="I76" i="2" s="1"/>
  <c r="H60" i="2"/>
  <c r="I60" i="2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 s="1"/>
  <c r="H229" i="2"/>
  <c r="I229" i="2"/>
  <c r="H213" i="2"/>
  <c r="I213" i="2" s="1"/>
  <c r="H197" i="2"/>
  <c r="I197" i="2" s="1"/>
  <c r="H181" i="2"/>
  <c r="I181" i="2"/>
  <c r="H85" i="2"/>
  <c r="I85" i="2" s="1"/>
  <c r="H69" i="2"/>
  <c r="I69" i="2" s="1"/>
  <c r="H53" i="2"/>
  <c r="I53" i="2" s="1"/>
  <c r="H37" i="2"/>
  <c r="I37" i="2" s="1"/>
  <c r="H21" i="2"/>
  <c r="I21" i="2" s="1"/>
  <c r="H5" i="2"/>
  <c r="I5" i="2"/>
  <c r="H317" i="2"/>
  <c r="I317" i="2"/>
  <c r="H45" i="2"/>
  <c r="I45" i="2" s="1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 s="1"/>
  <c r="H254" i="2"/>
  <c r="I254" i="2"/>
  <c r="H238" i="2"/>
  <c r="I238" i="2" s="1"/>
  <c r="H190" i="2"/>
  <c r="I190" i="2" s="1"/>
  <c r="H158" i="2"/>
  <c r="I158" i="2" s="1"/>
  <c r="H142" i="2"/>
  <c r="I142" i="2" s="1"/>
  <c r="H126" i="2"/>
  <c r="I126" i="2" s="1"/>
  <c r="H110" i="2"/>
  <c r="I110" i="2"/>
  <c r="H30" i="2"/>
  <c r="I30" i="2" s="1"/>
  <c r="H14" i="2"/>
  <c r="I14" i="2" s="1"/>
  <c r="H765" i="2"/>
  <c r="I765" i="2"/>
  <c r="H701" i="2"/>
  <c r="I701" i="2"/>
  <c r="H157" i="2"/>
  <c r="I157" i="2" s="1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 s="1"/>
  <c r="H231" i="2"/>
  <c r="I231" i="2" s="1"/>
  <c r="H199" i="2"/>
  <c r="I199" i="2"/>
  <c r="H183" i="2"/>
  <c r="I183" i="2" s="1"/>
  <c r="H167" i="2"/>
  <c r="I167" i="2" s="1"/>
  <c r="H151" i="2"/>
  <c r="I151" i="2"/>
  <c r="H135" i="2"/>
  <c r="I135" i="2" s="1"/>
  <c r="H119" i="2"/>
  <c r="I119" i="2" s="1"/>
  <c r="H103" i="2"/>
  <c r="I103" i="2"/>
  <c r="H87" i="2"/>
  <c r="I87" i="2" s="1"/>
  <c r="H71" i="2"/>
  <c r="I71" i="2" s="1"/>
  <c r="H55" i="2"/>
  <c r="I55" i="2"/>
  <c r="H39" i="2"/>
  <c r="I39" i="2" s="1"/>
  <c r="H23" i="2"/>
  <c r="I23" i="2" s="1"/>
  <c r="H7" i="2"/>
  <c r="I7" i="2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 s="1"/>
  <c r="H249" i="2"/>
  <c r="I249" i="2"/>
  <c r="H233" i="2"/>
  <c r="I233" i="2"/>
  <c r="H217" i="2"/>
  <c r="I217" i="2" s="1"/>
  <c r="H201" i="2"/>
  <c r="I201" i="2"/>
  <c r="H185" i="2"/>
  <c r="I185" i="2"/>
  <c r="H169" i="2"/>
  <c r="I169" i="2" s="1"/>
  <c r="H89" i="2"/>
  <c r="I89" i="2" s="1"/>
  <c r="H73" i="2"/>
  <c r="I73" i="2"/>
  <c r="H57" i="2"/>
  <c r="I57" i="2" s="1"/>
  <c r="H41" i="2"/>
  <c r="I41" i="2"/>
  <c r="H25" i="2"/>
  <c r="I25" i="2"/>
  <c r="H9" i="2"/>
  <c r="I9" i="2" s="1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 s="1"/>
  <c r="H242" i="2"/>
  <c r="I242" i="2"/>
  <c r="H210" i="2"/>
  <c r="I210" i="2"/>
  <c r="H194" i="2"/>
  <c r="I194" i="2" s="1"/>
  <c r="H130" i="2"/>
  <c r="I130" i="2" s="1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 s="1"/>
  <c r="H251" i="2"/>
  <c r="I251" i="2" s="1"/>
  <c r="H235" i="2"/>
  <c r="I235" i="2" s="1"/>
  <c r="H219" i="2"/>
  <c r="I219" i="2"/>
  <c r="H203" i="2"/>
  <c r="I203" i="2" s="1"/>
  <c r="H187" i="2"/>
  <c r="I187" i="2"/>
  <c r="H171" i="2"/>
  <c r="I171" i="2"/>
  <c r="H155" i="2"/>
  <c r="I155" i="2" s="1"/>
  <c r="H139" i="2"/>
  <c r="I139" i="2"/>
  <c r="H123" i="2"/>
  <c r="I123" i="2" s="1"/>
  <c r="H107" i="2"/>
  <c r="I107" i="2" s="1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 s="1"/>
  <c r="H244" i="2"/>
  <c r="I244" i="2"/>
  <c r="H212" i="2"/>
  <c r="I212" i="2" s="1"/>
  <c r="H196" i="2"/>
  <c r="I196" i="2" s="1"/>
  <c r="H180" i="2"/>
  <c r="I180" i="2"/>
  <c r="H164" i="2"/>
  <c r="I164" i="2" s="1"/>
  <c r="H148" i="2"/>
  <c r="I148" i="2" s="1"/>
  <c r="H116" i="2"/>
  <c r="I116" i="2" s="1"/>
  <c r="H84" i="2"/>
  <c r="I84" i="2"/>
  <c r="H68" i="2"/>
  <c r="I68" i="2" s="1"/>
  <c r="H52" i="2"/>
  <c r="I52" i="2"/>
  <c r="H4" i="2"/>
  <c r="I4" i="2"/>
  <c r="H448" i="2"/>
  <c r="H273" i="2"/>
  <c r="H414" i="2"/>
  <c r="H386" i="2"/>
  <c r="H307" i="2"/>
  <c r="H94" i="2"/>
  <c r="I94" i="2" s="1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I228" i="2" s="1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I234" i="2" s="1"/>
  <c r="H989" i="2"/>
  <c r="H549" i="2"/>
  <c r="H252" i="2"/>
  <c r="I252" i="2" s="1"/>
  <c r="H98" i="2"/>
  <c r="I98" i="2" s="1"/>
  <c r="H937" i="2"/>
  <c r="H910" i="2"/>
  <c r="H852" i="2"/>
  <c r="H805" i="2"/>
  <c r="H364" i="2"/>
  <c r="H337" i="2"/>
  <c r="H285" i="2"/>
  <c r="H276" i="2"/>
  <c r="H188" i="2"/>
  <c r="I188" i="2" s="1"/>
  <c r="H903" i="2"/>
  <c r="H782" i="2"/>
  <c r="H773" i="2"/>
  <c r="H423" i="2"/>
  <c r="H174" i="2"/>
  <c r="I174" i="2" s="1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I222" i="2" s="1"/>
  <c r="H844" i="2"/>
  <c r="H749" i="2"/>
  <c r="H605" i="2"/>
  <c r="H429" i="2"/>
  <c r="H226" i="2"/>
  <c r="I226" i="2" s="1"/>
  <c r="H824" i="2"/>
  <c r="H587" i="2"/>
  <c r="H528" i="2"/>
  <c r="H230" i="2"/>
  <c r="I230" i="2" s="1"/>
  <c r="H971" i="2"/>
  <c r="H775" i="2"/>
  <c r="H452" i="2"/>
  <c r="H160" i="2"/>
  <c r="I160" i="2" s="1"/>
  <c r="H799" i="2"/>
  <c r="H697" i="2"/>
  <c r="H578" i="2"/>
  <c r="H547" i="2"/>
  <c r="H374" i="2"/>
  <c r="H43" i="2"/>
  <c r="I43" i="2" s="1"/>
  <c r="H34" i="2"/>
  <c r="I34" i="2" s="1"/>
  <c r="H986" i="2"/>
  <c r="H670" i="2"/>
  <c r="H1005" i="2"/>
  <c r="H935" i="2"/>
  <c r="H891" i="2"/>
  <c r="H730" i="2"/>
  <c r="H690" i="2"/>
  <c r="H885" i="2"/>
  <c r="H857" i="2"/>
  <c r="H816" i="2"/>
  <c r="H279" i="2"/>
  <c r="H64" i="2"/>
  <c r="I64" i="2" s="1"/>
  <c r="H978" i="2"/>
  <c r="H861" i="2"/>
  <c r="H809" i="2"/>
  <c r="H751" i="2"/>
  <c r="H512" i="2"/>
  <c r="H93" i="2"/>
  <c r="I93" i="2" s="1"/>
  <c r="H933" i="2"/>
  <c r="H785" i="2"/>
  <c r="H729" i="2"/>
  <c r="H678" i="2"/>
  <c r="H570" i="2"/>
  <c r="H561" i="2"/>
  <c r="H462" i="2"/>
  <c r="H306" i="2"/>
  <c r="H162" i="2"/>
  <c r="I162" i="2" s="1"/>
  <c r="H112" i="2"/>
  <c r="I112" i="2" s="1"/>
  <c r="H97" i="2"/>
  <c r="I97" i="2" s="1"/>
  <c r="H59" i="2"/>
  <c r="I59" i="2" s="1"/>
  <c r="H969" i="2"/>
  <c r="H757" i="2"/>
  <c r="H466" i="2"/>
  <c r="H1007" i="2"/>
  <c r="H804" i="2"/>
  <c r="H778" i="2"/>
  <c r="H643" i="2"/>
  <c r="H535" i="2"/>
  <c r="H388" i="2"/>
  <c r="H352" i="2"/>
  <c r="H301" i="2"/>
  <c r="H144" i="2"/>
  <c r="I144" i="2" s="1"/>
  <c r="H16" i="2"/>
  <c r="I16" i="2" s="1"/>
  <c r="H960" i="2"/>
  <c r="H502" i="2"/>
  <c r="H288" i="2"/>
  <c r="H146" i="2"/>
  <c r="I146" i="2" s="1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I80" i="2" s="1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I145" i="2" s="1"/>
  <c r="H972" i="2"/>
  <c r="H924" i="2"/>
  <c r="H922" i="2"/>
  <c r="H901" i="2"/>
  <c r="H840" i="2"/>
  <c r="H815" i="2"/>
  <c r="H611" i="2"/>
  <c r="H467" i="2"/>
  <c r="H465" i="2"/>
  <c r="H434" i="2"/>
  <c r="H269" i="2"/>
  <c r="I269" i="2" s="1"/>
  <c r="H75" i="2"/>
  <c r="I75" i="2" s="1"/>
  <c r="H44" i="2"/>
  <c r="I44" i="2" s="1"/>
  <c r="H18" i="2"/>
  <c r="I18" i="2" s="1"/>
  <c r="H961" i="2"/>
  <c r="H928" i="2"/>
  <c r="H636" i="2"/>
  <c r="H517" i="2"/>
  <c r="H458" i="2"/>
  <c r="H417" i="2"/>
  <c r="H320" i="2"/>
  <c r="H96" i="2"/>
  <c r="I96" i="2" s="1"/>
  <c r="H988" i="2"/>
  <c r="H860" i="2"/>
  <c r="H800" i="2"/>
  <c r="H798" i="2"/>
  <c r="H721" i="2"/>
  <c r="H706" i="2"/>
  <c r="H638" i="2"/>
  <c r="H571" i="2"/>
  <c r="H556" i="2"/>
  <c r="H506" i="2"/>
  <c r="H161" i="2"/>
  <c r="I161" i="2" s="1"/>
  <c r="H763" i="2"/>
  <c r="H672" i="2"/>
  <c r="H657" i="2"/>
  <c r="H625" i="2"/>
  <c r="H387" i="2"/>
  <c r="H383" i="2"/>
  <c r="H350" i="2"/>
  <c r="H176" i="2"/>
  <c r="I176" i="2" s="1"/>
  <c r="H114" i="2"/>
  <c r="I114" i="2" s="1"/>
  <c r="H1023" i="2"/>
  <c r="H952" i="2"/>
  <c r="H904" i="2"/>
  <c r="H818" i="2"/>
  <c r="H631" i="2"/>
  <c r="H604" i="2"/>
  <c r="H453" i="2"/>
  <c r="H451" i="2"/>
  <c r="H32" i="2"/>
  <c r="I32" i="2" s="1"/>
  <c r="H15" i="2"/>
  <c r="I15" i="2" s="1"/>
  <c r="H614" i="2"/>
  <c r="H152" i="2"/>
  <c r="I152" i="2" s="1"/>
  <c r="H650" i="2"/>
  <c r="H78" i="2"/>
  <c r="I78" i="2" s="1"/>
  <c r="H1008" i="2"/>
  <c r="H926" i="2"/>
  <c r="H916" i="2"/>
  <c r="H652" i="2"/>
  <c r="H202" i="2"/>
  <c r="I202" i="2" s="1"/>
  <c r="H56" i="2"/>
  <c r="I56" i="2" s="1"/>
  <c r="H36" i="2"/>
  <c r="I36" i="2" s="1"/>
  <c r="H321" i="2"/>
  <c r="H82" i="2"/>
  <c r="I82" i="2" s="1"/>
  <c r="H920" i="2"/>
  <c r="H620" i="2"/>
  <c r="H405" i="2"/>
  <c r="H204" i="2"/>
  <c r="I204" i="2" s="1"/>
  <c r="H970" i="2"/>
  <c r="H968" i="2"/>
  <c r="H954" i="2"/>
  <c r="H946" i="2"/>
  <c r="H944" i="2"/>
  <c r="H932" i="2"/>
  <c r="H656" i="2"/>
  <c r="H184" i="2"/>
  <c r="I184" i="2" s="1"/>
  <c r="H62" i="2"/>
  <c r="I62" i="2" s="1"/>
  <c r="H962" i="2"/>
  <c r="H788" i="2"/>
  <c r="H409" i="2"/>
  <c r="H206" i="2"/>
  <c r="I206" i="2" s="1"/>
  <c r="H132" i="2"/>
  <c r="I132" i="2" s="1"/>
  <c r="H964" i="2"/>
  <c r="H817" i="2"/>
  <c r="H662" i="2"/>
  <c r="H563" i="2"/>
  <c r="H355" i="2"/>
  <c r="H186" i="2"/>
  <c r="I186" i="2" s="1"/>
  <c r="H168" i="2"/>
  <c r="I168" i="2" s="1"/>
  <c r="H565" i="2"/>
  <c r="H413" i="2"/>
  <c r="H357" i="2"/>
  <c r="H208" i="2"/>
  <c r="I208" i="2" s="1"/>
  <c r="H66" i="2"/>
  <c r="I66" i="2" s="1"/>
  <c r="H909" i="2"/>
  <c r="H170" i="2"/>
  <c r="I170" i="2" s="1"/>
  <c r="H46" i="2"/>
  <c r="I46" i="2" s="1"/>
  <c r="H20" i="2"/>
  <c r="I20" i="2" s="1"/>
  <c r="H925" i="2"/>
  <c r="H917" i="2"/>
  <c r="H911" i="2"/>
  <c r="H858" i="2"/>
  <c r="H666" i="2"/>
  <c r="H331" i="2"/>
  <c r="H927" i="2"/>
  <c r="H172" i="2"/>
  <c r="I172" i="2" s="1"/>
  <c r="H100" i="2"/>
  <c r="I100" i="2" s="1"/>
  <c r="H48" i="2"/>
  <c r="I48" i="2" s="1"/>
  <c r="H1019" i="2"/>
  <c r="H959" i="2"/>
  <c r="H929" i="2"/>
  <c r="H898" i="2"/>
  <c r="H866" i="2"/>
  <c r="H311" i="2"/>
  <c r="H72" i="2"/>
  <c r="I72" i="2" s="1"/>
  <c r="H50" i="2"/>
  <c r="I50" i="2" s="1"/>
  <c r="H900" i="2"/>
  <c r="H575" i="2"/>
  <c r="H977" i="2"/>
  <c r="H941" i="2"/>
  <c r="H902" i="2"/>
  <c r="H646" i="2"/>
  <c r="H391" i="2"/>
  <c r="H339" i="2"/>
  <c r="H178" i="2"/>
  <c r="I178" i="2" s="1"/>
  <c r="H813" i="2"/>
  <c r="H608" i="2"/>
  <c r="H140" i="2"/>
  <c r="I140" i="2" s="1"/>
  <c r="H128" i="2"/>
  <c r="I128" i="2" s="1"/>
  <c r="H28" i="2"/>
  <c r="I28" i="2" s="1"/>
  <c r="H12" i="2"/>
  <c r="I12" i="2" s="1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I256" i="2" s="1"/>
  <c r="H215" i="2"/>
  <c r="I215" i="2" s="1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I261" i="2" s="1"/>
  <c r="H550" i="2"/>
  <c r="H91" i="2"/>
  <c r="I91" i="2" s="1"/>
  <c r="H29" i="2"/>
  <c r="I29" i="2" s="1"/>
  <c r="H27" i="2"/>
  <c r="I27" i="2" s="1"/>
  <c r="H13" i="2"/>
  <c r="I13" i="2" s="1"/>
  <c r="H11" i="2"/>
  <c r="I11" i="2" s="1"/>
  <c r="H508" i="2"/>
  <c r="H214" i="2"/>
  <c r="I214" i="2" s="1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I268" i="2" s="1"/>
  <c r="H253" i="2"/>
  <c r="I253" i="2" s="1"/>
  <c r="H156" i="2"/>
  <c r="I156" i="2" s="1"/>
  <c r="H118" i="2"/>
  <c r="I118" i="2" s="1"/>
  <c r="H86" i="2"/>
  <c r="I86" i="2" s="1"/>
  <c r="H38" i="2"/>
  <c r="I38" i="2" s="1"/>
  <c r="H102" i="2"/>
  <c r="I102" i="2" s="1"/>
  <c r="H22" i="2"/>
  <c r="I22" i="2" s="1"/>
  <c r="H368" i="2"/>
  <c r="H303" i="2"/>
  <c r="H262" i="2"/>
  <c r="I262" i="2" s="1"/>
  <c r="H175" i="2"/>
  <c r="I175" i="2" s="1"/>
  <c r="H124" i="2"/>
  <c r="I124" i="2" s="1"/>
  <c r="H6" i="2"/>
  <c r="I6" i="2" s="1"/>
  <c r="H399" i="2"/>
  <c r="H192" i="2"/>
  <c r="I192" i="2" s="1"/>
  <c r="H351" i="2"/>
  <c r="H207" i="2"/>
  <c r="I207" i="2" s="1"/>
  <c r="H165" i="2"/>
  <c r="I165" i="2" s="1"/>
  <c r="H310" i="2"/>
  <c r="H224" i="2"/>
  <c r="I224" i="2" s="1"/>
  <c r="H149" i="2"/>
  <c r="I149" i="2" s="1"/>
  <c r="H336" i="2"/>
  <c r="H271" i="2"/>
  <c r="I271" i="2" s="1"/>
  <c r="H239" i="2"/>
  <c r="I239" i="2" s="1"/>
  <c r="H220" i="2"/>
  <c r="I220" i="2" s="1"/>
  <c r="H182" i="2"/>
  <c r="I182" i="2" s="1"/>
  <c r="H133" i="2"/>
  <c r="I133" i="2" s="1"/>
  <c r="H384" i="2"/>
  <c r="H358" i="2"/>
  <c r="H159" i="2"/>
  <c r="I159" i="2" s="1"/>
  <c r="H153" i="2"/>
  <c r="I153" i="2" s="1"/>
  <c r="H117" i="2"/>
  <c r="I117" i="2" s="1"/>
  <c r="H319" i="2"/>
  <c r="H137" i="2"/>
  <c r="I137" i="2" s="1"/>
  <c r="H101" i="2"/>
  <c r="I101" i="2" s="1"/>
  <c r="H278" i="2"/>
  <c r="H121" i="2"/>
  <c r="I121" i="2" s="1"/>
  <c r="H105" i="2"/>
  <c r="I105" i="2" s="1"/>
  <c r="H367" i="2"/>
  <c r="H304" i="2"/>
  <c r="H246" i="2"/>
  <c r="I246" i="2" s="1"/>
  <c r="H191" i="2"/>
  <c r="I191" i="2" s="1"/>
  <c r="H166" i="2"/>
  <c r="I166" i="2" s="1"/>
  <c r="H223" i="2"/>
  <c r="I223" i="2" s="1"/>
  <c r="H335" i="2"/>
  <c r="H272" i="2"/>
  <c r="I272" i="2" s="1"/>
  <c r="H240" i="2"/>
  <c r="I240" i="2" s="1"/>
  <c r="H150" i="2"/>
  <c r="I150" i="2" s="1"/>
  <c r="H294" i="2"/>
  <c r="H255" i="2"/>
  <c r="I255" i="2" s="1"/>
  <c r="H236" i="2"/>
  <c r="I236" i="2" s="1"/>
  <c r="H198" i="2"/>
  <c r="I198" i="2" s="1"/>
  <c r="H134" i="2"/>
  <c r="I134" i="2" s="1"/>
  <c r="H70" i="2"/>
  <c r="I70" i="2" s="1"/>
  <c r="H54" i="2"/>
  <c r="I54" i="2" s="1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<sst xmlns="http://schemas.openxmlformats.org/spreadsheetml/2006/main" count="1606" uniqueCount="908">
  <si>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</si>
  <si>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</si>
  <si>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</si>
  <si>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</si>
  <si>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</si>
  <si>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</si>
  <si>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</si>
  <si>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</si>
  <si>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</si>
  <si>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</si>
  <si>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</si>
  <si>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</si>
  <si>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</si>
  <si>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</si>
  <si>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</si>
  <si>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</si>
  <si>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</si>
  <si>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</si>
  <si>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</si>
  <si>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</si>
  <si>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</si>
  <si>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</si>
  <si>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</si>
  <si>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</si>
  <si>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</si>
  <si>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</si>
  <si>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</si>
  <si>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</si>
  <si>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</si>
  <si>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</si>
  <si>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</si>
  <si>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</si>
  <si>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</si>
  <si>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</si>
  <si>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</si>
  <si>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</si>
  <si>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</si>
  <si>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</si>
  <si>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</si>
  <si>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</si>
  <si>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</si>
  <si>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</si>
  <si>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</si>
  <si>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</si>
  <si>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</si>
  <si>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</si>
  <si>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</si>
  <si>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</si>
  <si>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</si>
  <si>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</si>
  <si>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</si>
  <si>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</si>
  <si>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</si>
  <si>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</si>
  <si>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</si>
  <si>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</si>
  <si>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</si>
  <si>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</si>
  <si>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</si>
  <si>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</si>
  <si>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</si>
  <si>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</si>
  <si>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</si>
  <si>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</si>
  <si>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</si>
  <si>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</si>
  <si>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</si>
  <si>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</si>
  <si>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</si>
  <si>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</si>
  <si>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</si>
  <si>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</si>
  <si>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</si>
  <si>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</si>
  <si>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</si>
  <si>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</si>
  <si>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</si>
  <si>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</si>
  <si>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</si>
  <si>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</si>
  <si>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</si>
  <si>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</si>
  <si>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</si>
  <si>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</si>
  <si>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</si>
  <si>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</si>
  <si>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</si>
  <si>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</si>
  <si>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</si>
  <si>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</si>
  <si>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</si>
  <si>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</si>
  <si>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</si>
  <si>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</si>
  <si>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</si>
  <si>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</si>
  <si>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</si>
  <si>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</si>
  <si>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</si>
  <si>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</si>
  <si>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</si>
  <si>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</si>
  <si>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</si>
  <si>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</si>
  <si>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</si>
  <si>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</si>
  <si>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</si>
  <si>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</si>
  <si>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</si>
  <si>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</si>
  <si>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</si>
  <si>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</si>
  <si>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</si>
  <si>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</si>
  <si>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</si>
  <si>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</si>
  <si>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</si>
  <si>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</si>
  <si>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</si>
  <si>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</si>
  <si>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</si>
  <si>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</si>
  <si>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</si>
  <si>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</si>
  <si>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</si>
  <si>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</si>
  <si>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</si>
  <si>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</si>
  <si>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</si>
  <si>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</si>
  <si>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</si>
  <si>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</si>
  <si>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</si>
  <si>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</si>
  <si>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</si>
  <si>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</si>
  <si>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</si>
  <si>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</si>
  <si>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</si>
  <si>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</si>
  <si>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</si>
  <si>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</si>
  <si>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</si>
  <si>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</si>
  <si>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</si>
  <si>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</si>
  <si>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</si>
  <si>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</si>
  <si>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</si>
  <si>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</si>
  <si>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</si>
  <si>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</si>
  <si>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</si>
  <si>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</si>
  <si>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</si>
  <si>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</si>
  <si>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</si>
  <si>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</si>
  <si>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</si>
  <si>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</si>
  <si>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</si>
  <si>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</si>
  <si>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</si>
  <si>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</si>
  <si>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</si>
  <si>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</si>
  <si>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</si>
  <si>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</si>
  <si>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</si>
  <si>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14/03/22</t>
  </si>
  <si>
    <t>PD22000470</t>
  </si>
  <si>
    <t>רציפות תפקודית</t>
  </si>
  <si>
    <t>רציפות תפקודית- אשקלון-עוזה</t>
  </si>
  <si>
    <t>בטיפול רכש</t>
  </si>
  <si>
    <t>liat</t>
  </si>
  <si>
    <t>Y</t>
  </si>
  <si>
    <t>125</t>
  </si>
  <si>
    <t>רציפות תיפקודית</t>
  </si>
  <si>
    <t>מקטע אשקלון עוזה</t>
  </si>
  <si>
    <t>tzahi_a</t>
  </si>
  <si>
    <t>400</t>
  </si>
  <si>
    <t>חוזה עבודות</t>
  </si>
  <si>
    <t>00</t>
  </si>
  <si>
    <t>מאשרי דרישות מרוכזות - כללי</t>
  </si>
  <si>
    <t>X</t>
  </si>
  <si>
    <t>31,111,551.90</t>
  </si>
  <si>
    <t>5,288,963.82</t>
  </si>
  <si>
    <t>36,400,515.72</t>
  </si>
  <si>
    <t>ILS</t>
  </si>
  <si>
    <t>002</t>
  </si>
  <si>
    <t>zvi</t>
  </si>
  <si>
    <t>michal</t>
  </si>
  <si>
    <t>מכרז פומבי</t>
  </si>
  <si>
    <t>במכרז</t>
  </si>
  <si>
    <t>12</t>
  </si>
  <si>
    <t>הנדסה</t>
  </si>
  <si>
    <t>3,008</t>
  </si>
  <si>
    <t>אילן מינץ</t>
  </si>
  <si>
    <t>3,231</t>
  </si>
  <si>
    <t>ירון ליפשיץ</t>
  </si>
  <si>
    <t>3</t>
  </si>
  <si>
    <t>yaron_l</t>
  </si>
  <si>
    <t>ilan_m</t>
  </si>
  <si>
    <t>עבודות</t>
  </si>
  <si>
    <t>W2200041</t>
  </si>
  <si>
    <t>עבודות מקטע אשקלון עוזה - רציפות תפקודית</t>
  </si>
  <si>
    <t>צחי עשור</t>
  </si>
  <si>
    <t>מלאי זמין</t>
  </si>
  <si>
    <t>מנוהל מלאי?</t>
  </si>
  <si>
    <t>שורת דרישה שהועתקה</t>
  </si>
  <si>
    <t>WTO010001</t>
  </si>
  <si>
    <t>31,111,551.9</t>
  </si>
  <si>
    <t>0</t>
  </si>
  <si>
    <t>1.00</t>
  </si>
  <si>
    <t>יח</t>
  </si>
  <si>
    <t>210103</t>
  </si>
  <si>
    <t>210</t>
  </si>
  <si>
    <t>481</t>
  </si>
  <si>
    <t>125.210103.12.210-481</t>
  </si>
  <si>
    <t>רכוש קבוע</t>
  </si>
  <si>
    <t>רציפות תפקודית הנדסה</t>
  </si>
  <si>
    <t>1002</t>
  </si>
  <si>
    <t>ידני</t>
  </si>
  <si>
    <t>ביצוע עוזה אשקלון</t>
  </si>
  <si>
    <t>WP011258</t>
  </si>
  <si>
    <t>הכשרת רצועת קרקע והכנת דרכי גישה לצורך עבודה לרבות</t>
  </si>
  <si>
    <t>הכשרת רצועת קרקע והכנת דרכי גישה לצורך עבודה לרבות פינוי פסולת משטח הרצועה לאתר מורשה. העבודה קומפלט</t>
  </si>
  <si>
    <t>מטר</t>
  </si>
  <si>
    <t>WP011259</t>
  </si>
  <si>
    <t>אספקה והתקנת של גידור זמני מגדר רשת בגובה 1.5 מ' ל-2 צדדים</t>
  </si>
  <si>
    <t>אספקה והתקנת של גידור זמני מגדר רשת בגובה 1.5 מ' ל-2 צדדים של העבודות</t>
  </si>
  <si>
    <t>WP011260</t>
  </si>
  <si>
    <t>חפירה בעבודות ידיים ובעזרת כלי חפירה זעירים לגילוי מיקום</t>
  </si>
  <si>
    <t>חפירה בעבודות ידיים ובעזרת כלי חפירה זעירים לגילוי מיקום ועומק צינורות, כבלים ומתקנים טמונים אחרים, כולל אבטחת יציבות</t>
  </si>
  <si>
    <t>מ3</t>
  </si>
  <si>
    <t>WP011261</t>
  </si>
  <si>
    <t>חפירה ו/או חציבת תעלה עבור קוי דלק ("12) בכלים ,לרבות</t>
  </si>
  <si>
    <t>חפירה ו/או חציבת תעלה עבור קוי דלק ("12) בכלים ,לרבות כלים זעירים לעומקים הנדרשים ,לרבות אבטחת יציבות דפנות החפירה ע"י</t>
  </si>
  <si>
    <t>WP011262</t>
  </si>
  <si>
    <t>פינוי עודפי עפר קו מאתר העבודות למקום אשר אושר ע"י הרשויות</t>
  </si>
  <si>
    <t>פינוי עודפי עפר קו מאתר העבודות למקום אשר אושר ע"י הרשויות, על אחריות הקבלן, כולל העמסה והובלה.</t>
  </si>
  <si>
    <t>WP011263</t>
  </si>
  <si>
    <t>הספקת חול אינרטי, חופשי מכל חומר אורגני או קורוזיבי</t>
  </si>
  <si>
    <t>הספקת חול אינרטי, חופשי מכל חומר אורגני או קורוזיבי, כולל פיזור וריפוד לפני הנחת הצינורות עד לגובה שיקבע ע"י המפקח</t>
  </si>
  <si>
    <t>WP011264</t>
  </si>
  <si>
    <t>הספקת והובלת מצע סוג א', הנחתו והידוקו בשכבות של 20 ס"מ</t>
  </si>
  <si>
    <t>הספקת והובלת מצע סוג א', הנחתו והידוקו בשכבות של 20 ס"מ כל אחת לצפיפות 98% מוד א.א.ש.ו. לרבות בדיקה.</t>
  </si>
  <si>
    <t>WP011265</t>
  </si>
  <si>
    <t>ביצוע קידוח אופקי מתכוונן (HDD)  בעומק ושיפוע הנידרשים</t>
  </si>
  <si>
    <t>ביצוע קידוח אופקי מתכוונן (HDD)  בעומק ושיפוע הנידרשים , קטע קו "12 מורכב מצונורות עטופים שלוש שכבות P.P., הקמת בורות</t>
  </si>
  <si>
    <t>WP011266</t>
  </si>
  <si>
    <t>ביצוע קידוח אופקי מתכוונן (HDD)  לשרוול "24 בעומק ושיפוע</t>
  </si>
  <si>
    <t>ביצוע קידוח אופקי מתכוונן (HDD)  לשרוול "24 בעומק ושיפוע הנידרשים והנחת קטע קו "12 מורכב מצונורות עטופים שלוש שכבות P.P</t>
  </si>
  <si>
    <t>WP011267</t>
  </si>
  <si>
    <t>ביצוע בדיקות DRAINAGE-TEST לכל קטע הקו ובהמשך</t>
  </si>
  <si>
    <t>ביצוע בדיקות DRAINAGE-TEST לכל קטע הקו ובהמשך (ע"פ התוצאות) בדיקת DCVG לקביעת מיקום הפגמים וביצוע תיקונים - הכל מושלם</t>
  </si>
  <si>
    <t>CMP</t>
  </si>
  <si>
    <t>WP011268</t>
  </si>
  <si>
    <t>פריסת סרט זיהוי לאורך הצינור לאחר השלב הראשון של מילוי</t>
  </si>
  <si>
    <t>פריסת סרט זיהוי לאורך הצינור לאחר השלב הראשון של מילוי חוזר בגובה 40 ס"מ מעל קודקוד הצינור.</t>
  </si>
  <si>
    <t>WP011269</t>
  </si>
  <si>
    <t>הנחה צינור שרוול "24 בקידוח HD עבור קווי דלק  "12</t>
  </si>
  <si>
    <t>הנחה צינור שרוול "24 בקידוח HD עבור קווי דלק  "12 לעומקים הנדרשים לרבות חפירת בורות הקידוח אבטחת יציבות דפנות החפירה ע"י</t>
  </si>
  <si>
    <t>WP011270</t>
  </si>
  <si>
    <t>הנחה צינור שרוול "24 בחפירה/תעלה פתוחה עבור קווי דלק  "12</t>
  </si>
  <si>
    <t>הנחה צינור שרוול "24 בחפירה/תעלה פתוחה עבור קווי דלק  "12 לעומקים הנדרשים לרבות חפירת דפנות החפירה ,אבטחת יציבות דפנות</t>
  </si>
  <si>
    <t>WP011271</t>
  </si>
  <si>
    <t>השחלת צינור הדלק, קוטר "12 דרך צינורות שרוול "24, כולל</t>
  </si>
  <si>
    <t>השחלת צינור הדלק, קוטר "12 דרך צינורות שרוול "24, כולל התקנת נעלי סמך על צינור הדלק,התקנת תמיכות DIMEX בקצוות השרוול</t>
  </si>
  <si>
    <t>WP011272</t>
  </si>
  <si>
    <t>הנחת קו דלק  "12 מורכב מצינורות עטופים שלוש שכבות</t>
  </si>
  <si>
    <t>הנחת קו דלק  "12 מורכב מצינורות עטופים שלוש שכבות P.P/HDPE/TRIO  כולל הובלה, אחסון, מדידה, פיזור, כיפוף קשתות והתקנתן</t>
  </si>
  <si>
    <t>WP011273</t>
  </si>
  <si>
    <t>ריתוך צנרת דלק ( צילומים רדיוגרפיה בכמות הנדרשת</t>
  </si>
  <si>
    <t>ריתוך צנרת דלק ( צילומים רדיוגרפיה בכמות הנדרשת במסמכי החוזה על חשבון המזמין ).  מדידה לפי אינץ'-קוטר של ריתוך</t>
  </si>
  <si>
    <t>ID</t>
  </si>
  <si>
    <t>WP011274</t>
  </si>
  <si>
    <t>ריתוך כיפות בקצוות קטע צינור "12, חדש  כולל הרכבת</t>
  </si>
  <si>
    <t>ריתוך כיפות בקצוות קטע צינור "12, חדש  כולל הרכבת מערכת למילוי גז חנקן ומדידת לחץ.</t>
  </si>
  <si>
    <t>WP011275</t>
  </si>
  <si>
    <t>אספקת והתקנת גז חנקן  ומילוי קטע צינור "12 חדש</t>
  </si>
  <si>
    <t>WP011276</t>
  </si>
  <si>
    <t>אספקת עגלת חירום כולל מיכול גמיש (צנרת,מחברים,מדחס קומפלט)</t>
  </si>
  <si>
    <t>אספקת עגלת חירום כולל מיכול גמיש (צנרת,מחברים,מדחס קומפלט), SPLITSLEEVE 2 לכל קוטר, ניילון שחור, שלטי אזהרה</t>
  </si>
  <si>
    <t>WP011277</t>
  </si>
  <si>
    <t>מעבר קו הדלק מתחת לקווים או כבלים לא מסומנים.</t>
  </si>
  <si>
    <t>WP011278</t>
  </si>
  <si>
    <t>אספקה והנחה מרצפות 45x45x5 ס"מ על מצע חול כולל ציפוי</t>
  </si>
  <si>
    <t>אספקה והנחה מרצפות 45x45x5 ס"מ על מצע חול כולל ציפוי ביטומן להפרדה בין הקווים/כבלים.</t>
  </si>
  <si>
    <t>מ2</t>
  </si>
  <si>
    <t>WP011279</t>
  </si>
  <si>
    <t>יציקת תמיכות לצנרת מבטון ב-30 כולל ברזל זיון.</t>
  </si>
  <si>
    <t>WP011280</t>
  </si>
  <si>
    <t>ייצור, אספקה והנחת פלטות מבטון ב - 30 עם זיון מסיבים</t>
  </si>
  <si>
    <t>ייצור, אספקה והנחת פלטות מבטון ב - 30 עם זיון מסיבים פלסטיים, בגודל 0.1x 1x1.2 מ'  מעל קווי דלק .  המרווח בין הפלטות 25</t>
  </si>
  <si>
    <t>WP011281</t>
  </si>
  <si>
    <t>כריתה ו/או עקירה של עצים טבעיים, מטע לרבות שורשים, כולל</t>
  </si>
  <si>
    <t>כריתה ו/או עקירה של עצים טבעיים, מטע לרבות שורשים, כולל פינוי וסילוק- כמות אופציונלית</t>
  </si>
  <si>
    <t>WP011282</t>
  </si>
  <si>
    <t>טיפול במינים פולשים ע"פ דרישת הרשויות- אופציונלי</t>
  </si>
  <si>
    <t>WP011283</t>
  </si>
  <si>
    <t>העתקת קווי השקיייה בקטרים משתנים.</t>
  </si>
  <si>
    <t>WP011284</t>
  </si>
  <si>
    <t>התקנת שלטי אזהרה, כולל יסוד בטון</t>
  </si>
  <si>
    <t>WP011285</t>
  </si>
  <si>
    <t>מדידה וביצוע תוכנית בדיעבד( As Made )</t>
  </si>
  <si>
    <t>WP011286</t>
  </si>
  <si>
    <t>תיאום עם גופים רלוונטים וקבלת היתרי חפירה</t>
  </si>
  <si>
    <t>WP011287</t>
  </si>
  <si>
    <t>חישוף שטח</t>
  </si>
  <si>
    <t>WP011288</t>
  </si>
  <si>
    <t>חפירה כללית בכל סוגי הקרקע. מחיר היחידה כולל פינוי חומר</t>
  </si>
  <si>
    <t>חפירה כללית בכל סוגי הקרקע. מחיר היחידה כולל פינוי חומר אשר לא יאושר למילוי חוזר ועודפי חפירה לאתר מורשה</t>
  </si>
  <si>
    <t>WP011289</t>
  </si>
  <si>
    <t>חפירה ידנית ובעזרת כלי חפירה זעירים לגילוי מיקום ועומק</t>
  </si>
  <si>
    <t>חפירה ידנית ובעזרת כלי חפירה זעירים לגילוי</t>
  </si>
  <si>
    <t>WP011290</t>
  </si>
  <si>
    <t>הידוק שתית בצורה מבוקרת לצפיפות 98%  מוד. א.א.ש.ה.ו</t>
  </si>
  <si>
    <t>הידוק שתית בצורה מבוקרת לצפיפות 98%  מוד. א.א.ש.ה.ו. על פי הנחיות במפרט הכללי הבין משרדי ועל פי ההנחיות בדו"ח הביסוס.</t>
  </si>
  <si>
    <t>WP011291</t>
  </si>
  <si>
    <t>אספקה והחדרה לשתית  של אבנים וחלוקי נחל ("בקלש") בגודל 5-15</t>
  </si>
  <si>
    <t>אספקה והחדרה לשתית  של אבנים וחלוקי נחל ("בקלש") בגודל 5-15 ס"מ כולל חרישה, תיחוח, הרטבה</t>
  </si>
  <si>
    <t>WP011292</t>
  </si>
  <si>
    <t>אספקה, הובלה, פיזור והידוק מצעים סוג א' בשכבות 20 ס"מ</t>
  </si>
  <si>
    <t>אספקה, הובלה, פיזור והידוק מצעים סוג א' בשכבות 20 ס"מ ל-98% מוד.א.א.ש.ה.ו.</t>
  </si>
  <si>
    <t>WP011293</t>
  </si>
  <si>
    <t>אספקה,הובלה ופיזור חול אינרטי בהתאם להגדרת יועץ הגנה קטודית</t>
  </si>
  <si>
    <t>אספקה,הובלה ופיזור חול אינרטי בהתאם להגדרת יועץ הגנה קטודית  מאושר ע"י מפקח באתר טרם ביצוע, מהודק בהרטבה בשכבות 20 ס"מ</t>
  </si>
  <si>
    <t>WP011294</t>
  </si>
  <si>
    <t>מילוי חומר נברר (סוג א') מצא בשכבות 20 ס"מ מהודקות</t>
  </si>
  <si>
    <t>מילוי חומר נברר (סוג א') מצא בשכבות 20 ס"מ מהודקות ל-98% מוד. א.א.ש.ה.ו. עבור שביל גישה ומסביב לתחנה</t>
  </si>
  <si>
    <t>WP011295</t>
  </si>
  <si>
    <t>אספקה ופיזור של שכבת חצץ בעובי 10 ס"מ כולל יריעת</t>
  </si>
  <si>
    <t>אספקה ופיזור של שכבת חצץ בעובי 10 ס"מ כולל יריעת "פלריג" שחורה או שווה ערך מתחת לשכבת החצץ. כולל ריסוס חומר נוגד נביטה.</t>
  </si>
  <si>
    <t>WP011296</t>
  </si>
  <si>
    <t>מצע בטון רזה בעובי 5 ס"מ.</t>
  </si>
  <si>
    <t>WP011297</t>
  </si>
  <si>
    <t>מרצפי בטון יצוקים על גבי מצע. בעובי 30 ס"מ (שוחה)</t>
  </si>
  <si>
    <t>WP011298</t>
  </si>
  <si>
    <t>"תוספת עבור החלקת פני רצפה ב""הליקופטר"""</t>
  </si>
  <si>
    <t>WP011299</t>
  </si>
  <si>
    <t>יציקת  עובר  גדר היקפית</t>
  </si>
  <si>
    <t>WP011300</t>
  </si>
  <si>
    <t>בטון עבור בסיסי צנרת</t>
  </si>
  <si>
    <t>WP011301</t>
  </si>
  <si>
    <t>בטון עבור יסוד משטחים של ארוות חשמל פנימי וחיצוני</t>
  </si>
  <si>
    <t>WP011302</t>
  </si>
  <si>
    <t>בטון עבור יסודות  של עמוד תאורה</t>
  </si>
  <si>
    <t>WP011303</t>
  </si>
  <si>
    <t>בטון  עבור יציקת קירות  שוחה בעובי 30 ס"מ</t>
  </si>
  <si>
    <t>WP011304</t>
  </si>
  <si>
    <t>תקרות (או גגות)  בטון  יצוקים על גבי טפסנות.</t>
  </si>
  <si>
    <t>WP011305</t>
  </si>
  <si>
    <t>יציקת CLSM. ביצוע העבודה מותנה בקבלת אישור מפקח</t>
  </si>
  <si>
    <t>יציקת CLSM. ביצוע העבודה מותנה בקבלת אישור מפקח באתר מראש.- אופציונלי</t>
  </si>
  <si>
    <t>WP011306</t>
  </si>
  <si>
    <t>מוטות מצולעים מפלדה רתיכה ורשתות מרותכות בקטרים</t>
  </si>
  <si>
    <t>מוטות מצולעים מפלדה רתיכה ורשתות מרותכות בקטרים שונים לזיון הבטון בהתאם לת"י 4466.</t>
  </si>
  <si>
    <t>טון</t>
  </si>
  <si>
    <t>WP011307</t>
  </si>
  <si>
    <t>בור ניקוז במידות 60/60 ס"מ ובעומק כ-50 ס"מ, כולל</t>
  </si>
  <si>
    <t>בור ניקוז במידות 60/60 ס"מ ובעומק כ-50 ס"מ, כולל תחתית וקירות, כולל זויתן מבוטן ומכסה סבכה.</t>
  </si>
  <si>
    <t>WP011308</t>
  </si>
  <si>
    <t>איטום אלמנטי בטון תת קרקעיים במריחות חמות. פריימר</t>
  </si>
  <si>
    <t>איטום אלמנטי בטון תת קרקעיים במריחות חמות. פריימר ביטומני בכמות 300 גר'/מ"ר, 3 שכבות ביטומן מנושב 85/40</t>
  </si>
  <si>
    <t>WP011309</t>
  </si>
  <si>
    <t>איטום רולקות במריחות חמות ע"י "רצועות איטום" ברוחב 30 ס"מ</t>
  </si>
  <si>
    <t>איטום רולקות במריחות חמות ע"י "רצועות איטום" ברוחב 30 ס"מ ב - 3 שכבות ביטומן 85/40 בכמות כוללת 5 ק"ג/מ"ר</t>
  </si>
  <si>
    <t>WP011310</t>
  </si>
  <si>
    <t>פרט איטום מעבר צנרת בקיר בטון לרבות מילוי חומר איטום דגם</t>
  </si>
  <si>
    <t>פרט איטום מעבר צנרת בקיר בטון לרבות מילוי חומר איטום דגם  "LINK SEAL" או ש"ע לפי פרט בתכנית 009-BAR-ESC-DRG-004</t>
  </si>
  <si>
    <t>WP011311</t>
  </si>
  <si>
    <t>ניקוי ואיטום ריצפה, קירות ותקרת השוחה מצד הפנימי</t>
  </si>
  <si>
    <t>יקוי ואיטום ריצפה, קירות ותקרת השוחה מצד הפנימי במערכת 2 שכבות סיקה טופ- סיל 107 או ש"ע כולל עיבוד והתקנת רולקות. המדידה</t>
  </si>
  <si>
    <t>WP011312</t>
  </si>
  <si>
    <t>אספקה והתקנת של גידור זמני מגדר רשת בגובה 1.5 מ'</t>
  </si>
  <si>
    <t>אספקה והתקנת של גידור זמני מגדר רשת בגובה 1.5 מ' בכל שלבי החפירה</t>
  </si>
  <si>
    <t>WP011313</t>
  </si>
  <si>
    <t>גדר רשת  מגלוונת דגם "גבעון" או ש"ע בעלת "קרן" אחת</t>
  </si>
  <si>
    <t>גדר רשת  מגלוונת דגם "גבעון" או ש"ע בעלת "קרן" אחת בגובה  כולל 2.65 מ' מורכבת ע"ג עמודי פלדה לפי פרט בתכ</t>
  </si>
  <si>
    <t>WP011314</t>
  </si>
  <si>
    <t>שער דו-כנפי מפלדה מגלוונת במידות   300x250 ס"מ עפ"י</t>
  </si>
  <si>
    <t>שער דו-כנפי מפלדה מגלוונת במידות   300x250 ס"מ עפ"י תכנית 009-BAR-ESC-DRG-004</t>
  </si>
  <si>
    <t>WP011315</t>
  </si>
  <si>
    <t>שער חד-כנפי מפלדה מגלוונת במידות   100x250 ס"מ עפ"י</t>
  </si>
  <si>
    <t>שער חד-כנפי מפלדה מגלוונת במידות   100x250 ס"מ עפ"י תכנית 009-BAR-ESC-DRG-005</t>
  </si>
  <si>
    <t>WP011316</t>
  </si>
  <si>
    <t>אספקה והתקנה של מנעול תלי אנקול נשלף עמיד לתנאי חוץ</t>
  </si>
  <si>
    <t>אספקה והתקנה של מנעול תלי אנקול נשלף עמיד לתנאי חוץ וקורוזיה + בית רתק קוטר אנקול 16 מ"מ, תוצ' מולטילוק</t>
  </si>
  <si>
    <t>WP011317</t>
  </si>
  <si>
    <t>ידית בהלה אופקית מושכת בריח דגם "נורמה " תוצ' מולטילוק או</t>
  </si>
  <si>
    <t>ידית בהלה אופקית מושכת בריח דגם "נורמה " תוצ' מולטילוק או ש"ע מאושר להתקנה בשערי מילוט</t>
  </si>
  <si>
    <t>WP011318</t>
  </si>
  <si>
    <t>מכסה פלדה 110X110 ס"מ לפי תכנית 009-BAR-ESC-DRG-006</t>
  </si>
  <si>
    <t>WP011319</t>
  </si>
  <si>
    <t>צינור פלדה לאוורור "4 מעוגן לבטון</t>
  </si>
  <si>
    <t>WP011320</t>
  </si>
  <si>
    <t>צינור פלדה לכבילי חשמל "4 מעוגן לבטון</t>
  </si>
  <si>
    <t>WP011321</t>
  </si>
  <si>
    <t>ברגים כימיים לבטון.</t>
  </si>
  <si>
    <t>WP011322</t>
  </si>
  <si>
    <t>ברגים שונים</t>
  </si>
  <si>
    <t>WP011323</t>
  </si>
  <si>
    <t>U - BOLT</t>
  </si>
  <si>
    <t>WP011324</t>
  </si>
  <si>
    <t>ייצור, גילוון, צביעה הובלה והרכבת קונסטרוקציית פלדה</t>
  </si>
  <si>
    <t>ייצור, גילוון, צביעה הובלה והרכבת קונסטרוקציית פלדה מפרופילי מתכת  לרבות ריתוכים וחיבורי ברגים עבור משטחי</t>
  </si>
  <si>
    <t>WP011325</t>
  </si>
  <si>
    <t>ייצור, גילוון, צביעה הובלה והרכבת קונסטרוקציית פלדה מפרופילי מתכת  לרבות ריתוכים וחיבורי ברגים עבור תמיכות מגופים</t>
  </si>
  <si>
    <t>WP011326</t>
  </si>
  <si>
    <t>סולם פלדה מעוגן לקונסטרוקציה, עשוי ממסגרת ושלבים מפרופילי</t>
  </si>
  <si>
    <t>סולם פלדה מעוגן לקונסטרוקציה, עשוי ממסגרת ושלבים מפרופילי פלדה מגולוונים וצבועים, לרבות מאחזי יד וסורג הגנה</t>
  </si>
  <si>
    <t>WP011327</t>
  </si>
  <si>
    <t>תומכות מכסים מפלדה מגולוונת וצבועה מעוגנות לתקרת בטון</t>
  </si>
  <si>
    <t>תומכות מכסים מפלדה מגולוונת וצבועה מעוגנות לתקרת בטון, כולל עמודים אנכיים ומוטות אופקיים עשויים פרופיל פלדה פחים ואביזרי</t>
  </si>
  <si>
    <t>WP011328</t>
  </si>
  <si>
    <t>סבכת הליכה מתועשת  בעובי 30 מ"מ תוצרת "GRIPWELD" או ש"ע</t>
  </si>
  <si>
    <t>WP011329</t>
  </si>
  <si>
    <t>הספקת הובלה והתקנת מכסה מעל בור ניקוז בשוחה</t>
  </si>
  <si>
    <t>WP011330</t>
  </si>
  <si>
    <t>גומחה חשמל דגם אקרשטיין או שווה ערך לפי תוכנית</t>
  </si>
  <si>
    <t>גומחה חשמל דגם אקרשטיין או שווה ערך לפי תוכנית 009-BAR-ESC-DRG-004</t>
  </si>
  <si>
    <t>WP011331</t>
  </si>
  <si>
    <t>ריתוך צנרת דלק , כולל צילומים רדיוגרפיה 100% בכמות הנדרשת</t>
  </si>
  <si>
    <t>WP011332</t>
  </si>
  <si>
    <t>הרכבת אביזר מתוברג</t>
  </si>
  <si>
    <t>WP011333</t>
  </si>
  <si>
    <t>פירוק אביזר מתוברג סעיף אופצינלי</t>
  </si>
  <si>
    <t>WP011334</t>
  </si>
  <si>
    <t>הרכבת מגוף או אביזר מאוגן</t>
  </si>
  <si>
    <t>WP011335</t>
  </si>
  <si>
    <t>פירוק מגוף או אביזר מאוגן סעיף אופצינלי</t>
  </si>
  <si>
    <t>WP011336</t>
  </si>
  <si>
    <t>סגירת זוג אוגנים.</t>
  </si>
  <si>
    <t>WP011337</t>
  </si>
  <si>
    <t>פתיחת זוג אוגנים. סעיף אופציונלי</t>
  </si>
  <si>
    <t>WP011338</t>
  </si>
  <si>
    <t>הרכבת צנרת בתוך השוחות</t>
  </si>
  <si>
    <t>IDM</t>
  </si>
  <si>
    <t>WP011339</t>
  </si>
  <si>
    <t>מבחן לחץ לצינור בתוך השוחה ובחוץ, כולל את כל הפעולות והציוד</t>
  </si>
  <si>
    <t>מבחן לחץ לצינור בתוך השוחה ובחוץ, כולל את כל הפעולות והציוד הנדרשים למבחן לחץ של 125 בר.</t>
  </si>
  <si>
    <t>WP011340</t>
  </si>
  <si>
    <t>צביעה חיצונית של הצנרת בשוחות מגופים במערכת צבעים המוגדרת</t>
  </si>
  <si>
    <t>צביעה חיצונית של הצנרת בשוחות מגופים במערכת צבעים המוגדרת במפרט הטכני לרבות ניקוי חול לדרגה SA2 1/2 אספקת כל החומרים</t>
  </si>
  <si>
    <t>WP011341</t>
  </si>
  <si>
    <t>אספקה והתקנת נקודת מדידה טיפוס צינור, עם לוח פרטינקס</t>
  </si>
  <si>
    <t>אספקה והתקנת נקודת מדידה טיפוס צינור, עם לוח פרטינקס או פרספקט וברגים, שנטים, כולל השחלת כבלי הגנה קתודית קיימים ומתוכננ</t>
  </si>
  <si>
    <t>WP011342</t>
  </si>
  <si>
    <t>כנ"ל אך נקודה מבודדת ( עם Dead Front )</t>
  </si>
  <si>
    <t>WP011343</t>
  </si>
  <si>
    <t>אספקה והתקנת נקודת חלוקת זרם עם תיבה במידות 60x40 ס"מ</t>
  </si>
  <si>
    <t>אספקה והתקנת נקודת חלוקת זרם עם תיבה במידות 60x40 ס"מ, מפוליאסטר צבוע לפי המפרט תש"ן, עם לוח</t>
  </si>
  <si>
    <t>WP011344</t>
  </si>
  <si>
    <t>WP011345</t>
  </si>
  <si>
    <t>אספקה והתקנת נקודת חלוקת זרם עם תיבה במידות 40x30 ס"מ</t>
  </si>
  <si>
    <t>אספקה והתקנת נקודת חלוקת זרם עם תיבה במידות 40x30 ס"מ, מפוליאסטר צבוע לפי המפרט תש"ן, עם לוח פרטינקס או פרספקט וברגים</t>
  </si>
  <si>
    <t>WP011346</t>
  </si>
  <si>
    <t>WP011347</t>
  </si>
  <si>
    <t>חיבור זוג כבלים לצינור נתג"ז לפי סטנדרט ונוהל של נתג"ז</t>
  </si>
  <si>
    <t>חיבור זוג כבלים לצינור נתג"ז לפי סטנדרט ונוהל של נתג"ז כולל תיאום, עבודות חפירה ומילוי חוזר, חפירות גישוש ויתר העבודות</t>
  </si>
  <si>
    <t>WP011348</t>
  </si>
  <si>
    <t>חיבור זוג כבלים לצינור מקורות לפי סטנדרט ונוהל של מקורות</t>
  </si>
  <si>
    <t>חיבור זוג כבלים לצינור מקורות לפי סטנדרט ונוהל של מקורות כולל תיאום, עבודות חפירה ומילוי חוזר, חפירות גישוש ויתר העבודות</t>
  </si>
  <si>
    <t>WP011349</t>
  </si>
  <si>
    <t>חיבור כבל לצינור בשיטת Pin Brazing כולל איטום אזור החיבור</t>
  </si>
  <si>
    <t>WP011350</t>
  </si>
  <si>
    <t>אספקת כבל  N2XY-25mm2 כולל התקנתו בתעלה</t>
  </si>
  <si>
    <t>אספקת כבל  N2XY-25mm2 כולל התקנתו בתעלה, עבודות חפירה ומילוי חוזר</t>
  </si>
  <si>
    <t>WP011351</t>
  </si>
  <si>
    <t>אספקת כבל  N2XY-10mm2 כולל התקנתו בתעלה</t>
  </si>
  <si>
    <t>אספקת כבל  N2XY-10mm2 כולל התקנתו בתעלה, עבודות חפירה ומילוי חוזר</t>
  </si>
  <si>
    <t>WP011352</t>
  </si>
  <si>
    <t>התקנת מערכת הגנה קתודית זמנית בעזרת אנודה מגנזיום במשקל 17</t>
  </si>
  <si>
    <t>מערכת הגנה קתודית זמנית בעזרת אנודה מגנזיום במשקל 17 ליברות כולל כבל, הנחתה וחיבור כבל לצינור באופן זמני ( אם חבק או דרך</t>
  </si>
  <si>
    <t>WP011353</t>
  </si>
  <si>
    <t>אספקת קופון "AC Corrosion Coupon 1cm2" מתוצרת MCMiller</t>
  </si>
  <si>
    <t>אספקת קופון "AC Corrosion Coupon 1cm2" מתוצרת MCMiller ( מס' קטלוגי  COU075 ) עם כבל באורך 30 מטר והתקנתו</t>
  </si>
  <si>
    <t>WP011354</t>
  </si>
  <si>
    <t>אספקת תא יחוס קבוע מסוג  " Stelth -7 " מודל  SRE-022-CIY עם</t>
  </si>
  <si>
    <t>אספקת תא יחוס קבוע מסוג "Stelth -7 " מודל  SRE-022-CIY עם כבל מקורי 30 מטר מתוצרת חברת BORIN או ש"ע באישור מתכנן והתקנתו</t>
  </si>
  <si>
    <t>WP011355</t>
  </si>
  <si>
    <t>אספקת תא יחוס קבוע מסוג  UL50I-CUG-3W100 מתוצרת EDI עם כבל</t>
  </si>
  <si>
    <t>אספקת תא יחוס קבוע מסוג  UL50I-CUG-3W100 מתוצרת EDI עם כבל מקורי 30 מטר או ש"ע באישור מתכנן והתקנתו כולל עבודות חפירה</t>
  </si>
  <si>
    <t>WP011356</t>
  </si>
  <si>
    <t>אספקת קופון  ERv2probe,Rod,Fe,1cm2,500µm,12m מתוצרת</t>
  </si>
  <si>
    <t>אספקת קופון  ERv2probe,Rod,Fe,1cm2,500µm,12m מתוצרת MetriCorr</t>
  </si>
  <si>
    <t>WP011357</t>
  </si>
  <si>
    <t>אספקת יחידת מדידה ושידור Slimline Remote Monitoring Pack</t>
  </si>
  <si>
    <t>אספקת יחידת מדידה ושידור Slimline Remote Monitoring Pack, solar G מתוצרת MetriCorr כולל הובלה לאתר והתקנתה</t>
  </si>
  <si>
    <t>WP011358</t>
  </si>
  <si>
    <t>התקנת קופון  ERv2probe,Rod,Fe,1cm2,500µm,12m</t>
  </si>
  <si>
    <t>התקנת קופון  ERv2probe,Rod,Fe,1cm2,500µm,12m מתוצרת MetriCorr ליד צינור וכיסוי</t>
  </si>
  <si>
    <t>WP011359</t>
  </si>
  <si>
    <t>התקנת יחידת מדידה ושידור Slimline Remote Monitoring Pack</t>
  </si>
  <si>
    <t>התקנת יחידת מדידה ושידור Slimline Remote Monitoring Pack, solar G מתוצרת MetriCorr</t>
  </si>
  <si>
    <t>WP011360</t>
  </si>
  <si>
    <t>אספקה והתקנת קונסטרוקצית מתכת מגולוונת ליחידת שידור וגדר רש</t>
  </si>
  <si>
    <t>אספקה והתקנת קונסטרוקצית מתכת מגולוונת ליחידת שידור וגדר רשת היקפית 2*2 מטר כולל שער פשפש, יסוד בטון ומצעים, לפי סטנדרט</t>
  </si>
  <si>
    <t>WP011361</t>
  </si>
  <si>
    <t>התקנת משטח להשוואת פוטנציאלים לנקודת חלוקת זרם  כולל אספקת</t>
  </si>
  <si>
    <t>התקנת משטח להשוואת פוטנציאלים לנקודת חלוקת זרם  כולל אספקת סרט דגם Standard מתוצרת Platt באורך כ-60 מטר, עבודות חפירה</t>
  </si>
  <si>
    <t>WP011362</t>
  </si>
  <si>
    <t>התקנת משטח מבודד לנקודת חלוקת זרם  כולל אספקת חצץ בעל התנגד</t>
  </si>
  <si>
    <t>התקנת משטח מבודד לנקודת חלוקת זרם  כולל אספקת חצץ בעל התנגדות סגולןית מעל 100?*m, עבודות חפירה וכיסוי, החיבורים הנדרשים</t>
  </si>
  <si>
    <t>WP011363</t>
  </si>
  <si>
    <t>אספקת מפרץ מתח דגם SSD-3/1-1.2k-R  מתוצרת DEI</t>
  </si>
  <si>
    <t>אספקת מפרץ מתח דגם SSD-3/1-1.2k-R  מתוצרת DEI כולל התקנתו בתוך נקודת חלוקת זרם</t>
  </si>
  <si>
    <t>WP011364</t>
  </si>
  <si>
    <t>אספקת מפרץ מתח דגם SSD-3/1-3kA-R  מתוצרת DEI</t>
  </si>
  <si>
    <t>אספקת מפרץ מתח דגם SSD-3/1-3kA-R  מתוצרת DEI כולל התקנתו בתוך נקודת חלוקת זרם</t>
  </si>
  <si>
    <t>WP011365</t>
  </si>
  <si>
    <t>אספקת מפרץ מתח דגם SSD-3/1-5kA-R  מתוצרת DEI</t>
  </si>
  <si>
    <t>אספקת מפרץ מתח דגם SSD-3/1-5kA-R  מתוצרת DEI כולל התקנתו בתוך נקודת חלוקת זרם</t>
  </si>
  <si>
    <t>WP011366</t>
  </si>
  <si>
    <t>אספקת מפרץ מתח דגם PCRX-3/1-9kA  מתוצרת DEI</t>
  </si>
  <si>
    <t>אספקת מפרץ מתח דגם PCRX-3/1-9kA  מתוצרת DEI כולל התקנתו בתוך/ על רגל של נקודת חלוקת זרם</t>
  </si>
  <si>
    <t>WP011367</t>
  </si>
  <si>
    <t>ביצוע בדיקות DCVG כולל דוח לפי המפרט</t>
  </si>
  <si>
    <t>WP011368</t>
  </si>
  <si>
    <t>מדידות פעולת הגנה קתודית זמנית כולל רמת ההגנה ודוח</t>
  </si>
  <si>
    <t>מדידות פעולת הגנה קתודית זמנית כולל רמת ההגנה ודוח - פעם בחודש</t>
  </si>
  <si>
    <t>WP011369</t>
  </si>
  <si>
    <t>תוכניות עדות ובדיקות חשמליות לפי המפרט</t>
  </si>
  <si>
    <t>WP011370</t>
  </si>
  <si>
    <t>אספקת חול אינרטי, חופשי מכל חומר אורגני או קורוזיבי, כולל</t>
  </si>
  <si>
    <t>אספקת חול אינרטי, חופשי מכל חומר אורגני או קורוזיבי, כולל פיזור וריפוד לפני הנחת שוחת בקרה ומילוי סביב השוחה עד</t>
  </si>
  <si>
    <t>WP011371</t>
  </si>
  <si>
    <t>אספקה והנחה שרוול פלסטי "2 עבור סיב אופטי בעומק מינימלי</t>
  </si>
  <si>
    <t>אספקה והנחה שרוול פלסטי "2 עבור סיב אופטי בעומק מינימלי של 50 ס"מ כולל השחלת השרוול בקידוחים וכולל בדיקת</t>
  </si>
  <si>
    <t>WP011372</t>
  </si>
  <si>
    <t>אספקה והתקנת תאי שוחות תקשורת עם מכסים תוצרת חופית</t>
  </si>
  <si>
    <t>אספקה והתקנת תאי שוחות תקשורת עם מכסים תוצרת חופית, בקוטר 800 מ"מ וכיסוי באדמה מקומית בגובה  100 ס"מ</t>
  </si>
  <si>
    <t>6.1.283</t>
  </si>
  <si>
    <t>WP011373</t>
  </si>
  <si>
    <t>ביצוע כניסה ויציאה צינורות תשתית סיב אופטי לשוחות כולל</t>
  </si>
  <si>
    <t>ביצוע כניסה ויציאה צינורות תשתית סיב אופטי לשוחות כולל קידוח חורים ואיטום</t>
  </si>
  <si>
    <t>WP011374</t>
  </si>
  <si>
    <t>אספקה והנחת צנרת תשתית לכבלי סיב אופטי, מורכב מ- 2 צינורות</t>
  </si>
  <si>
    <t>אספקה והנחת צנרת תשתית לכבלי סיב אופטי  , מורכב מ- 2 צינורות בקוטר כולל 16 מ"מ  מחוברים ביניהם ועם מוליך מתכתי</t>
  </si>
  <si>
    <t>WP011375</t>
  </si>
  <si>
    <t>בדיקת צנרת בלחץ אויר ושטיפה בלחץ אויר על ידי יריית ספוג</t>
  </si>
  <si>
    <t>WP011376</t>
  </si>
  <si>
    <t>אספקה והתקנת כבל סיב אופטי עד 96</t>
  </si>
  <si>
    <t>אספקה והתקנת כבל סיב אופטי עד 96  סיבים לרבות חיבורי קצה וחיבורים בין הקטעים בכמות שידרש .</t>
  </si>
  <si>
    <t>WP011377</t>
  </si>
  <si>
    <t>ביצוע תוכנית לאחר ביצוע ( As Made )</t>
  </si>
  <si>
    <t>WP011378</t>
  </si>
  <si>
    <t>אספקה, התקנה וחיבור של גוף תאורה לינארי במידות 120*10 ס"מ</t>
  </si>
  <si>
    <t>אספקה, התקנה וחיבור של גוף תאורה לינארי במידות 120*10 ס"מ LED IP65  מוגן התפוצצות ZONE1 תוצרת חברת SEAG או ש"ע</t>
  </si>
  <si>
    <t>WP011379</t>
  </si>
  <si>
    <t>אספקה והתקנת עמוד תאורה מגולוון בגובה 6 מטר כולל זרוע עד 2</t>
  </si>
  <si>
    <t>אספקה והתקנת עמוד תאורה מגולוון בגובה 6 מטר כולל זרוע עד 2 מ', ברגי עגון, תא אביזרים</t>
  </si>
  <si>
    <t>WP011380</t>
  </si>
  <si>
    <t>נקודת תאורה לפי הגדרה</t>
  </si>
  <si>
    <t>WP011381</t>
  </si>
  <si>
    <t>אספקה, התקנה וחיבור של גופי תאורת רחוב מוגני מים IP65 עם</t>
  </si>
  <si>
    <t>אספקה, התקנה וחיבור של גופי תאורת רחוב מוגני מים IP65 עם מנורות LED בהספק עד 80W בהתאם לדרישות מפרט הטכני</t>
  </si>
  <si>
    <t>WP011382</t>
  </si>
  <si>
    <t>אספקה, התקנה וחיבור של גוף תאורה LED מוגן מים IP65</t>
  </si>
  <si>
    <t>אספקה, התקנה וחיבור של גוף תאורה LED מוגן מים IP65 במידות 120X10 ס"ם לתאורת גומחה כולל מפסק הדלקה בפתיחת הדלת</t>
  </si>
  <si>
    <t>WP011383</t>
  </si>
  <si>
    <t>אספקה, התקנה וחיבור מפסק קרבה מוגן מים IP65</t>
  </si>
  <si>
    <t>אספקה, התקנה וחיבור מפסק קרבה מוגן מים IP65 לאינדיקציה לבקר על פתיחת דלת של הפילר.</t>
  </si>
  <si>
    <t>WP011384</t>
  </si>
  <si>
    <t>אספקה, התקנה וחיבור מפסק הדלקה מוגן מים IP65 להתקנה על הטיח</t>
  </si>
  <si>
    <t>WP011385</t>
  </si>
  <si>
    <t>אספקה, התקנה וחיבור שקע כח 3X16A להתקנה על הטיח</t>
  </si>
  <si>
    <t>אספקה, התקנה וחיבור שקע כח 3X16A להתקנה על הטיח + כבל מעבר כולל תקע CEE ושקע ישראלי.</t>
  </si>
  <si>
    <t>WP011386</t>
  </si>
  <si>
    <t>אספקה, התקנה וחיבור שקע כח 5X16A להתקנה על הטיח.</t>
  </si>
  <si>
    <t>WP011387</t>
  </si>
  <si>
    <t>אספקה, התקנה וחווט של קופסאות הסתעפות (JB) מסוג EX של חברת</t>
  </si>
  <si>
    <t>אספקה, התקנה וחווט של קופסאות הסתעפות (JB) מסוג EX של חברת SEAG,  STAHL OR BARTECH מידות 150x150 מ"מ</t>
  </si>
  <si>
    <t>WP011388</t>
  </si>
  <si>
    <t>אספקה, התקנה וחווט של קופסאות הסתעפות (JB) מסוג EX של חברת SEAG,  STAHL OR BARTECH מידות 100x100 מ"מ</t>
  </si>
  <si>
    <t>WP011389</t>
  </si>
  <si>
    <t>אספקה, התקנה ליד מגוף חשמלי וחיבור של מנתק זרם 3x16A, בקופס</t>
  </si>
  <si>
    <t>אספקה, התקנה ליד מגוף חשמלי וחיבור של מנתק זרם 3x16A, בקופסה מסוג EX תוצרת חברות SEAG,  STAHL, BARTECH או ש"ע מאושר, רמת</t>
  </si>
  <si>
    <t>WP011390</t>
  </si>
  <si>
    <t>אספקה כבל N2XY-FRI בחתך 4X2.5 ממ"ר</t>
  </si>
  <si>
    <t>WP011391</t>
  </si>
  <si>
    <t>התקנה כבל N2XY-FRI בחתך 4X2.5 ממ"ר</t>
  </si>
  <si>
    <t>WP011392</t>
  </si>
  <si>
    <t>חיבור כבל  (שתי קצוות) כבל N2XY-FRI בחתך 4X2.5 ממ"ר</t>
  </si>
  <si>
    <t>WP011393</t>
  </si>
  <si>
    <t>אספקה כבל N2XY-FRI בחתך 5X1.5 ממ"ר</t>
  </si>
  <si>
    <t>WP011394</t>
  </si>
  <si>
    <t>התקנה כבל N2XY-FRI בחתך 5X1.5 ממ"ר</t>
  </si>
  <si>
    <t>WP011395</t>
  </si>
  <si>
    <t>חיבור כבל  (שתי קצוות) כבל N2XY-FRI בחתך 5X1.5 ממ"ר</t>
  </si>
  <si>
    <t>WP011396</t>
  </si>
  <si>
    <t>אספקה כבל N2XY-FRI בחתך 3X2.5 ממ"ר</t>
  </si>
  <si>
    <t>WP011397</t>
  </si>
  <si>
    <t>התקנה כבל N2XY-FRI בחתך 3X2.5 ממ"ר</t>
  </si>
  <si>
    <t>WP011398</t>
  </si>
  <si>
    <t>חיבור כבל  (שתי קצוות) כבל N2XY-FRI בחתך 3X2.5 ממ"ר</t>
  </si>
  <si>
    <t>WP011399</t>
  </si>
  <si>
    <t>אספקה כבל N2XY-FRI בחתך 3X1.5 ממ"ר</t>
  </si>
  <si>
    <t>WP011400</t>
  </si>
  <si>
    <t>התקנה כבל N2XY-FRI בחתך 3X1.5 ממ"ר</t>
  </si>
  <si>
    <t>WP011401</t>
  </si>
  <si>
    <t>חיבור כבל  (שתי קצוות) כבל N2XY-FRI בחתך 3X1.5 ממ"ר</t>
  </si>
  <si>
    <t>WP011402</t>
  </si>
  <si>
    <t>אספקה כבל N2XY-FRI בחתך 5X2.5 ממ"ר</t>
  </si>
  <si>
    <t>WP011403</t>
  </si>
  <si>
    <t>התקנה כבל N2XY-FRI בחתך 5X2.5 ממ"ר</t>
  </si>
  <si>
    <t>WP011404</t>
  </si>
  <si>
    <t>חיבור כבל  (שתי קצוות) כבל N2XY-FRI בחתך 5X2.5 ממ"ר</t>
  </si>
  <si>
    <t>WP011405</t>
  </si>
  <si>
    <t>אספקה כבל N2XY-FRI בחתך 3X4 ממ"ר</t>
  </si>
  <si>
    <t>WP011406</t>
  </si>
  <si>
    <t>התקנה כבל N2XY-FRI בחתך 3X4 ממ"ר</t>
  </si>
  <si>
    <t>WP011407</t>
  </si>
  <si>
    <t>חיבור כבל  (שתי קצוות) כבל N2XY-FRI בחתך 3X4 ממ"ר</t>
  </si>
  <si>
    <t>WP011408</t>
  </si>
  <si>
    <t>אספקה כבל N2XY-FRI בחתך 10X1.5, 12X1.5 ממ"ר</t>
  </si>
  <si>
    <t>WP011409</t>
  </si>
  <si>
    <t>התקנה כבל N2XY-FRI בחתך 10X1.5, 12X1.5 ממ"ר</t>
  </si>
  <si>
    <t>WP011410</t>
  </si>
  <si>
    <t>יבור כבל  (שתי קצוות) כבל N2XY-FRI בחתך 10X1.5, 12X1.5 ממ"ר</t>
  </si>
  <si>
    <t>חיבור כבל  (שתי קצוות) כבל N2XY-FRI בחתך 10X1.5, 12X1.5 ממ"ר</t>
  </si>
  <si>
    <t>WP011411</t>
  </si>
  <si>
    <t>אספקה כבל TDBON משוריין ומסוכך בחתך 1X2X16AWG, מעטה כחול</t>
  </si>
  <si>
    <t>WP011412</t>
  </si>
  <si>
    <t>התקנה כבל TDBON משוריין ומסוכך בחתך 1X2X16AWG, מעטה כחול</t>
  </si>
  <si>
    <t>WP011413</t>
  </si>
  <si>
    <t>חיבור כבל  (שתי קצוות) כבל TDBON משוריין ומסוכך בחתך 1X2X16</t>
  </si>
  <si>
    <t>חיבור כבל  (שתי קצוות) כבל TDBON משוריין ומסוכך בחתך 1X2X16AWG, מעטה כחול</t>
  </si>
  <si>
    <t>WP011414</t>
  </si>
  <si>
    <t>אספקה כבל TDBON מסוכך (כל זוג + סיכוך כללי) בחתך 2X2X16AWG</t>
  </si>
  <si>
    <t>אספקה כבל TDBON מסוכך (כל זוג + סיכוך כללי) בחתך 2X2X16AWG, מעטה כחול</t>
  </si>
  <si>
    <t>WP011415</t>
  </si>
  <si>
    <t>התקנה כבל TDBON מסוכך (כל זוג + סיכוך כללי) בחתך 2X2X16AWG</t>
  </si>
  <si>
    <t>התקנה כבל TDBON מסוכך (כל זוג + סיכוך כללי) בחתך 2X2X16AWG, מעטה כחול</t>
  </si>
  <si>
    <t>WP011416</t>
  </si>
  <si>
    <t>חיבור כבל(שתי קצוות)כבל TDBON מסוכך(כל זוג+סיכוך  2X2X16AWG</t>
  </si>
  <si>
    <t>חיבור כבל  (שתי קצוות) כבל TDBON מסוכך (כל זוג + סיכוך כללי) בחתך 2X2X16AWG, מעטה כחול</t>
  </si>
  <si>
    <t>WP011417</t>
  </si>
  <si>
    <t>אספקה כבל TDBON מסוכך (כל זוג + סיכוך כללי) בחתך 8X2X16AWG</t>
  </si>
  <si>
    <t>אספקה כבל TDBON מסוכך (כל זוג + סיכוך כללי) בחתך 8X2X16AWG, מעטה כחול</t>
  </si>
  <si>
    <t>WP011418</t>
  </si>
  <si>
    <t>התקנה  כבל TDBON מסוכך (כל זוג + סיכוך כללי)  8X2X16AWG</t>
  </si>
  <si>
    <t>התקנה  כבל TDBON מסוכך (כל זוג + סיכוך כללי) בחתך 8X2X16AWG, מעטה כחול</t>
  </si>
  <si>
    <t>WP011419</t>
  </si>
  <si>
    <t>חיבור כבל (שתי קצוות) כבל TDBON מסוכך (כל זוג + סיכוך כללי)</t>
  </si>
  <si>
    <t>חיבור כבל  (שתי קצוות) כבל TDBON מסוכך (כל זוג + סיכוך כללי) בחתך 8X2X16AWG, מעטה כחול</t>
  </si>
  <si>
    <t>WP011420</t>
  </si>
  <si>
    <t>אספקה כבל N2XY-FRI בחתך עד 5x10 ממ"ר</t>
  </si>
  <si>
    <t>WP011421</t>
  </si>
  <si>
    <t>התקנה כבל N2XY-FRI בחתך עד 5x10 ממ"ר</t>
  </si>
  <si>
    <t>WP011422</t>
  </si>
  <si>
    <t>חיבור כבל  (שתי קצוות) כבל N2XY-FRI בחתך עד 5x10 ממ"ר</t>
  </si>
  <si>
    <t>WP011423</t>
  </si>
  <si>
    <t>צינור מגולוון "1 f</t>
  </si>
  <si>
    <t>WP011424</t>
  </si>
  <si>
    <t>צינור מגולוון "2 f</t>
  </si>
  <si>
    <t>WP011425</t>
  </si>
  <si>
    <t>"צינור פלסטי שחור דגם ""קוברה"" קוטר 2"""</t>
  </si>
  <si>
    <t>WP011426</t>
  </si>
  <si>
    <t>"צינור פלסטי שחור דגם ""קוברה"" קוטר 3"""</t>
  </si>
  <si>
    <t>WP011427</t>
  </si>
  <si>
    <t>"צינור פלסטי שחור דגם ""קוברה"" קוטר 4"""</t>
  </si>
  <si>
    <t>WP011428</t>
  </si>
  <si>
    <t>צינור שרשורי כבד "1 f</t>
  </si>
  <si>
    <t>WP011429</t>
  </si>
  <si>
    <t>צינור שרשורי כבד "1.5 f</t>
  </si>
  <si>
    <t>WP011430</t>
  </si>
  <si>
    <t>סולם כבל "נאור" מגולוון רוחב 100 מ"מ כולל מכסה</t>
  </si>
  <si>
    <t>סולם כבל "נאור" מגולוון רוחב 100 מ"מ כולל מכסה מפח ותמיכות מברזל מגולוון או מבטון</t>
  </si>
  <si>
    <t>WP011431</t>
  </si>
  <si>
    <t>סולם כבל "נאור" מגולוון רוחב 200 מ"מ כולל מכסה מפח</t>
  </si>
  <si>
    <t>סולם כבל "נאור" מגולוון רוחב 200 מ"מ כולל מכסה מפח, מחיצה אמצעית ותמיכות מברזל מגולוון או מבטון</t>
  </si>
  <si>
    <t>WP011432</t>
  </si>
  <si>
    <t>תעלות PVC במידות עד  60 * 120 מ"מ כולל מכסה</t>
  </si>
  <si>
    <t>WP011433</t>
  </si>
  <si>
    <t>אספקת והתקנת תעלת כבלים מפח מגולוון במידות שונות כולל מכסה</t>
  </si>
  <si>
    <t>ק'ג</t>
  </si>
  <si>
    <t>WP011434</t>
  </si>
  <si>
    <t>תכנון, אספקה והתקנה של קונסטרוקציות עשויות מפרופילים</t>
  </si>
  <si>
    <t>תכנון, אספקה והתקנה של קונסטרוקציות עשויות מפרופילים שונים מברזל מגולוון</t>
  </si>
  <si>
    <t>WP011435</t>
  </si>
  <si>
    <t>חפירת תעלה כבלים באדמה בידיים בעומק של עד 1.0 מטר ורוחב עד</t>
  </si>
  <si>
    <t>חפירת תעלה כבלים באדמה בידיים בעומק של עד 1.0 מטר ורוחב עד 80 ס"מ. העבודה כוללת החזרת האדמה לאחר הנחת הכבל או הצינור</t>
  </si>
  <si>
    <t>WP011436</t>
  </si>
  <si>
    <t>חפירות שונות בידיים  כולל כיסוי, הדוק האדמה ויישור השטח</t>
  </si>
  <si>
    <t>חפירות שונות בידיים  כולל כיסוי, הדוק האדמה ויישור השטח, סילוק האדמה המיותרת. העבודה כוללת החזרת חצץ ופתיחה</t>
  </si>
  <si>
    <t>WP011437</t>
  </si>
  <si>
    <t>חציבת פתח עד "6 בקיר בטון או בלוקים ותיקון אחרי חציבה</t>
  </si>
  <si>
    <t>WP011438</t>
  </si>
  <si>
    <t>יציקות בטון שונות</t>
  </si>
  <si>
    <t>WP011439</t>
  </si>
  <si>
    <t>אספקת והתקנת פס השוואת פוטנציאלים מנחושת במידות 600x60x5</t>
  </si>
  <si>
    <t>אספקת והתקנת פס השוואת פוטנציאלים מנחושת במידות 600x60x5 מ"מ.</t>
  </si>
  <si>
    <t>WP011440</t>
  </si>
  <si>
    <t>אספקת והתקנת פס הארקה מקומי מנחושת במידות 250x40x4 מ"מ.</t>
  </si>
  <si>
    <t>WP011441</t>
  </si>
  <si>
    <t>אספקה, התקנה וחיבור של אלקטרודת הארקה עשויה מברזל מגולוון</t>
  </si>
  <si>
    <t>אספקה, התקנה וחיבור של אלקטרודת הארקה עשויה מברזל מגולוון בקוטר 20 f מ"מ ובאורך של 6 מטר</t>
  </si>
  <si>
    <t>WP011442</t>
  </si>
  <si>
    <t>חיבור נקודת הארקה לאלקטרודת הארקה, קונסטרוקציה, מקשיר, מיכל</t>
  </si>
  <si>
    <t>חיבור נקודת הארקה לאלקטרודת הארקה, קונסטרוקציה, מקשיר, מיכל דלק ו/או ציוד אחר כולל החלפת נעלי</t>
  </si>
  <si>
    <t>נק'</t>
  </si>
  <si>
    <t>WP011443</t>
  </si>
  <si>
    <t>אספקה כבל PVC CU 1X10</t>
  </si>
  <si>
    <t>WP011444</t>
  </si>
  <si>
    <t>התקנה כולל חיבורים כבל PVC CU 1X10</t>
  </si>
  <si>
    <t>WP011445</t>
  </si>
  <si>
    <t>אספקה כבל PVC CU 1X16</t>
  </si>
  <si>
    <t>WP011446</t>
  </si>
  <si>
    <t>התקנה כולל חיבורים כבל PVC CU 1X16</t>
  </si>
  <si>
    <t>WP011447</t>
  </si>
  <si>
    <t>אספקה כבל PVC CU 1X25</t>
  </si>
  <si>
    <t>WP011448</t>
  </si>
  <si>
    <t>התקנה כולל חיבורים כבל PVC CU 1X25</t>
  </si>
  <si>
    <t>WP011449</t>
  </si>
  <si>
    <t>התקנה של משדר לחץ לקו דלק, כולל אספקה והתקנה של כניסות</t>
  </si>
  <si>
    <t>התקנה של משדר לחץ לקו דלק, כולל אספקה והתקנה של כניסות כבל מוגני התפצצות, צלצול הכבל וחיבורו</t>
  </si>
  <si>
    <t>WP011450</t>
  </si>
  <si>
    <t>חיבור כבלי חשמל ופיקוד למגופים חשמליים והפעלה של המגופים</t>
  </si>
  <si>
    <t>חיבור כבלי חשמל ופיקוד למגופים חשמליים והפעלה של המגופים. העבודה כוללת או"ה של כניסות כבלים משולבים</t>
  </si>
  <si>
    <t>WP011451</t>
  </si>
  <si>
    <t>התקנה, חיבור וכיול של מפסק קרבה NAMUR למרחק חישה 30 מ"מ תוצ</t>
  </si>
  <si>
    <t>התקנה, חיבור וכיול של מפסק קרבה NAMUR למרחק חישה 30 מ"מ תוצרת חברת PEPPEREL + FUCHS דגם NCN 30+U4+30 (אספקה ע"י המזמין).</t>
  </si>
  <si>
    <t>WP011452</t>
  </si>
  <si>
    <t>התקנה, חיבור וכיול של מפסק גובה (כדור) שיספק ע"י המזמין</t>
  </si>
  <si>
    <t>התקנה, חיבור וכיול של מפסק גובה (כדור) שיספק ע"י המזמין. העבודה כוללת סימולציה</t>
  </si>
  <si>
    <t>WP011453</t>
  </si>
  <si>
    <t>אספקה, הובלה והתקנה של גומחה (פילר) מבטון במידות פנימיות</t>
  </si>
  <si>
    <t>אספקה, הובלה והתקנה של גומחה (פילר) מבטון במידות פנימיות 235X60X268 ס"מ כולל דלת דו כנפית מפלדה מגולוונת</t>
  </si>
  <si>
    <t>WP011454</t>
  </si>
  <si>
    <t>כנ"ל עבור ארון סיבים אופטיים במידות  140x120x265 ס"מ .</t>
  </si>
  <si>
    <t>WP011455</t>
  </si>
  <si>
    <t>כנ"ל עבור ארון מונה חברת חשמל במידות עד</t>
  </si>
  <si>
    <t>כנ"ל עבור ארון מונה חברת חשמל במידות עד 120x50x250 ס"מ . ובכפוף להנחיות חח"י .</t>
  </si>
  <si>
    <t>WP011456</t>
  </si>
  <si>
    <t>הובלה לאתר ממחסן המזמין והתקנה על הקיר בגומחה מבטון של לוח</t>
  </si>
  <si>
    <t>הובלה לאתר ממחסן המזמין והתקנה על הקיר בגומחה מבטון של לוח הזנה 24VDC</t>
  </si>
  <si>
    <t>WP011457</t>
  </si>
  <si>
    <t>שילוט וסימון של כל כבלים וגידים במתקן</t>
  </si>
  <si>
    <t>WP011458</t>
  </si>
  <si>
    <t>איטום שתי קצוות של צנור עד "6 באמצעות חומר אטימה חסין אש</t>
  </si>
  <si>
    <t>איטום שתי קצוות של צנור עד "6 באמצעות חומר אטימה חסין אש תוצרת חברת מונו אלקטרוניקס דגם FS900 או FS 1900 לפי החלטת המזמי</t>
  </si>
  <si>
    <t>WP011459</t>
  </si>
  <si>
    <t>איטום מעברי כבלים באמצעות מלט חסין אש</t>
  </si>
  <si>
    <t>WP011460</t>
  </si>
  <si>
    <t>בודק מוסמך (כולל בדיקה חוזרת לאחר תיקון ליקויים לפי הצורך)</t>
  </si>
  <si>
    <t>בדיקת מתקן על ידי בודק מוסמך (כולל בדיקה חוזרת לאחר תיקון ליקויים לפי הצורך)</t>
  </si>
  <si>
    <t>WP011461</t>
  </si>
  <si>
    <t>חיבור ותיאום עם אנשי חל"ב עד לקבלת החיבור הנדרש לתחנה קומפ'</t>
  </si>
  <si>
    <t>טיפול מול חח"י עבור הזמנת החיבור ותיאום עם אנשי חל"ב עד לקבלת החיבור הנדרש לתחנה קומפ'</t>
  </si>
  <si>
    <t>WP011462</t>
  </si>
  <si>
    <t>סילוק כל הפסולת מהמתקן, ניקוי וסידור שטח.</t>
  </si>
  <si>
    <t>WP011463</t>
  </si>
  <si>
    <t>השתתפות בבדיקת I\O, הרצת והפעלת המערחות</t>
  </si>
  <si>
    <t>WP011464</t>
  </si>
  <si>
    <t>הכנת תכניות AS MADE בתום ביצוע העבודות כולל תכניות לוחות</t>
  </si>
  <si>
    <t>הכנת תכניות AS MADE בתום ביצוע העבודות כולל תכניות לוחות חשמל ובקרה</t>
  </si>
  <si>
    <t>WP011465</t>
  </si>
  <si>
    <t>שוחת מעבר עגולה מבטון טרומי בקוטר 60 ס"מ ובגובה 100 ס"מ ללא</t>
  </si>
  <si>
    <t>שוחת מעבר עגולה מבטון טרומי בקוטר 60 ס"מ ובגובה 100 ס"מ ללא תחתית עם תקרה עליונה ומכסה מסוג</t>
  </si>
  <si>
    <t>WP011466</t>
  </si>
  <si>
    <t>שעות ברג'י חשמלאי ראשי או מוסמך, מכשירן</t>
  </si>
  <si>
    <t>ש'ע</t>
  </si>
  <si>
    <t>WP011467</t>
  </si>
  <si>
    <t>שעות עבודה רג'י של עוזר חשמלאי או מסגר</t>
  </si>
  <si>
    <t>WP011468</t>
  </si>
  <si>
    <t>שעות ברג'י פועל בלתי מקצועי</t>
  </si>
  <si>
    <t>WP011469</t>
  </si>
  <si>
    <t>מבנה לוח עם דלתות עשוי מפוליאסטר משוריין במידות מינימליות</t>
  </si>
  <si>
    <t>מבנה לוח עם דלתות עשוי מפוליאסטר משוריין במידות מינימליות 1250X800X300 מ"מ, רמת אטימות IP65, בהתאם למפרט ולשרטוטים</t>
  </si>
  <si>
    <t>WP011470</t>
  </si>
  <si>
    <t>התקנה וחיבור של סל כרטיסים, כרטיס ספק כח, כרטיס תקשורת</t>
  </si>
  <si>
    <t>התקנה וחיבור של סל כרטיסים, כרטיס ספק כח, כרטיס תקשורת תוצרת שניידר מדגם M580 H</t>
  </si>
  <si>
    <t>WP011471</t>
  </si>
  <si>
    <t>התקנה, חיבור וחיווט לסרגל מהדקים של כרטיס ל-16 כניסות</t>
  </si>
  <si>
    <t>התקנה, חיבור וחיווט לסרגל מהדקים של כרטיס ל-16 כניסות דיגיטליות DI-16</t>
  </si>
  <si>
    <t>WP011472</t>
  </si>
  <si>
    <t>התקנה, חיבור וחיווט לסרגל מהדקים של כרטיס ל-8 יציאות</t>
  </si>
  <si>
    <t>התקנה, חיבור וחיווט לסרגל מהדקים של כרטיס ל-8 יציאות דיגיטליות DO-8</t>
  </si>
  <si>
    <t>WP011473</t>
  </si>
  <si>
    <t>התקנה, חיבור וחיווט לסרגל מהדקים של כרטיס ל-8 או 4</t>
  </si>
  <si>
    <t>התקנה, חיבור וחיווט לסרגל מהדקים של כרטיס ל-8 או 4 כניסות אנלוגיות AI-4/8</t>
  </si>
  <si>
    <t>WP011474</t>
  </si>
  <si>
    <t>התקנה וחיבור מודם תקשורת סלולרי</t>
  </si>
  <si>
    <t>WP011475</t>
  </si>
  <si>
    <t>מא"ז אופיין C לזרם נומינלי עד 10KA 1X25A חד-קוטבי .</t>
  </si>
  <si>
    <t>WP011476</t>
  </si>
  <si>
    <t>מא"ז אופיין C לזרם נומינלי עד 10KA 1X25A דו-קוטבי .</t>
  </si>
  <si>
    <t>WP011477</t>
  </si>
  <si>
    <t>מפסק מגן  (פחת) 10KA TYPE "A" ,30mA 2X25A.</t>
  </si>
  <si>
    <t>WP011478</t>
  </si>
  <si>
    <t>ממסר פיקוד 10A הכולל סוקת 8P סליל הפעלה 24 וולט DC</t>
  </si>
  <si>
    <t>ממסר פיקוד 10A הכולל סוקת 8P סליל הפעלה 24 וולט DC מותקן ומחווט קומפ' .</t>
  </si>
  <si>
    <t>WP011479</t>
  </si>
  <si>
    <t>אספקה, התקנה וחיבור מתמר מתח 24VDC לסיגנל אנלוגי תוצרת</t>
  </si>
  <si>
    <t>אספקה, התקנה וחיבור מתמר מתח 24VDC לסיגנל אנלוגי תוצרת MESCON דגם ISOTEC 5111-0/30VDC או שווה ערך מאושר.</t>
  </si>
  <si>
    <t>WP011480</t>
  </si>
  <si>
    <t>אספקה והתקנה של מנתק נתיכים דו פאזי לזרם 10A</t>
  </si>
  <si>
    <t>WP011481</t>
  </si>
  <si>
    <t>אספקה, התקנה וחיבור מגן מפני עלויות מתח ל- 24VDC תוצרת חב'</t>
  </si>
  <si>
    <t>אספקה, התקנה וחיבור מגן מפני עלויות מתח ל- 24VDC תוצרת חב' TRANSTECTOR מדגם DRDC24. ע"י ע.ד.ע טל 09-8634000</t>
  </si>
  <si>
    <t>WP011482</t>
  </si>
  <si>
    <t>אספקה, התקנה, חווט, בדיקה, וכיול של חוצץ לשני סיגנלים דיגי</t>
  </si>
  <si>
    <t>אספקה, התקנה, חווט, בדיקה, וכיול של חוצץ לשני סיגנלים דיגיטלים תוצרת חברת GM דגם D5030D או שווה ערך מאושר.</t>
  </si>
  <si>
    <t>WP011483</t>
  </si>
  <si>
    <t>אספקה, התקנה, חווט, בדיקה, וכיול של חוצץ לסיגנל אנלוגי</t>
  </si>
  <si>
    <t>אספקה, התקנה, חווט, בדיקה, וכיול של חוצץ לסיגנל אנלוגי תוצרת חברת GM דגם D5014S או שווה ערך מאושר.</t>
  </si>
  <si>
    <t>WP011484</t>
  </si>
  <si>
    <t>שקע ישראלי להתקנה על פס דין .</t>
  </si>
  <si>
    <t>WP011485</t>
  </si>
  <si>
    <t>מפסק גבול לאינדיקציה על פתיחת דלת של הארון.</t>
  </si>
  <si>
    <t>WP011486</t>
  </si>
  <si>
    <t>מנורה לד 12 w אטומה הרמטית להתקנה בלוח לתאורה</t>
  </si>
  <si>
    <t>מנורה לד 12 w אטומה הרמטית להתקנה בלוח לתאורה 50K.H הכולל מיקרוסוויץ בדלת התא  הכל קומפ'</t>
  </si>
  <si>
    <t>WP011487</t>
  </si>
  <si>
    <t>בדיקת I\O אצל היצרן .</t>
  </si>
  <si>
    <t>WP011488</t>
  </si>
  <si>
    <t>הובלה למחסן תש"ן .</t>
  </si>
  <si>
    <t>WP011489</t>
  </si>
  <si>
    <t>מבנה לוח עם דלת, עשוי מפוליאסטר משוריין במידות מינימליות</t>
  </si>
  <si>
    <t>מבנה לוח עם דלת, עשוי מפוליאסטר משוריין במידות מינימליות 1000X800X300 מ"מ, רמת אטימות IP65, בהתאם למפרט</t>
  </si>
  <si>
    <t>WP011490</t>
  </si>
  <si>
    <t>מפסק זרם  35kA 400V, 3x25A MCCB עם הגנה טרמית</t>
  </si>
  <si>
    <t>מפסק זרם  35kA 400V, 3x25A MCCB עם הגנה טרמית ומגנטית, מגעי עזר וסליל הפסקה 230VAC</t>
  </si>
  <si>
    <t>WP011491</t>
  </si>
  <si>
    <t>אספקה והתקנה יחידת הגנה בפני מתחי יתר תוצרת חברת</t>
  </si>
  <si>
    <t>אספקה והתקנה יחידת הגנה בפני מתחי יתר תוצרת חברת INNOVATIVE TECHNOLOGY דגם PTX048-3Y201 (ללא שווה ערך) כולל מנתק נתיכים</t>
  </si>
  <si>
    <t>WP011492</t>
  </si>
  <si>
    <t>מנתק מעגל אוטומטי PKZM 4-6, 3X6A , כושר ניתוק עד 100KA כולל</t>
  </si>
  <si>
    <t>מנתק מעגל אוטומטי PKZM 4-6, 3X6A , כושר ניתוק עד 100KA כולל בלוק מגעי עזר כנדרש בתכניות  ובסכימות החד קוויות</t>
  </si>
  <si>
    <t>WP011493</t>
  </si>
  <si>
    <t>נורת סימון, מטיפוס LED עם נגד הפלת מתח תוצרת A-B</t>
  </si>
  <si>
    <t>נורת סימון, מטיפוס LED עם נגד הפלת מתח תוצרת A-B או IZUMI או שניידר בלבד !! רמת אטימות IP68 .</t>
  </si>
  <si>
    <t>WP011494</t>
  </si>
  <si>
    <t>ממסר חוסר פזה  ומתח תלת- פזי כולל כיוון זמני השהייה ומגע</t>
  </si>
  <si>
    <t>ממסר חוסר פזה  ומתח תלת- פזי כולל כיוון זמני השהייה ומגע עזר כפול תוצרת שניידר מסדרת RM22TR33 או ש"ע מאושר .</t>
  </si>
  <si>
    <t>WP011495</t>
  </si>
  <si>
    <t>מאמ"ת אופיין C תלת פאזי עד 10KA ,3X40A .</t>
  </si>
  <si>
    <t>WP011496</t>
  </si>
  <si>
    <t>מאמ"ת אופיין C תלת פאזי עד 10KA ,3X25A עם בלוק מגעי עזר .</t>
  </si>
  <si>
    <t>WP011497</t>
  </si>
  <si>
    <t>WP011498</t>
  </si>
  <si>
    <t>WP011499</t>
  </si>
  <si>
    <t>מפסק מגן  (פחת) 10KA TYPE "A" ,30mA 4X40A.</t>
  </si>
  <si>
    <t>WP011500</t>
  </si>
  <si>
    <t>מפסק מגן  (פחת) 10KA TYPE "A" ,300mA  4X40A הכולל בלוק מגעי</t>
  </si>
  <si>
    <t>מפסק מגן  (פחת) 10KA TYPE "A" ,300mA  4X40A הכולל בלוק מגעי עזר .</t>
  </si>
  <si>
    <t>WP011501</t>
  </si>
  <si>
    <t>מנורה לד 12 w אטומה הרמטית להתקנה בלוח לתאורה 50K.H הכולל מיקרוסוויץ בדלת התא הכל קומפ' כדוגמת SLV TERANG 200</t>
  </si>
  <si>
    <t>WP011502</t>
  </si>
  <si>
    <t>לחצן הפסקת חרום (פטריה) להתקנה על דלת הלוח, רמת אטימות IP65</t>
  </si>
  <si>
    <t>WP011503</t>
  </si>
  <si>
    <t>בדיקה והפעלה אצל היצרן</t>
  </si>
  <si>
    <t>WP011504</t>
  </si>
  <si>
    <t>WP011505</t>
  </si>
  <si>
    <t>מפסק גבול לאינדיקציה על פתיחת דלת של הארון</t>
  </si>
  <si>
    <t>WP011506</t>
  </si>
  <si>
    <t>WP011507</t>
  </si>
  <si>
    <t>מגען תלת פאזי לזרם עד - 3X25A  , הכולל מגעי עזר כנדרש</t>
  </si>
  <si>
    <t>מגען תלת פאזי לזרם עד - 3X25A  , הכולל מגעי עזר כנדרש בסכימות החד קוויות .</t>
  </si>
  <si>
    <t>WP011508</t>
  </si>
  <si>
    <t>מפסק פיקוד סיבובי 10A , מטיפוס פקט חד קוטבי 3 מצבים</t>
  </si>
  <si>
    <t>מפסק פיקוד סיבובי 10A , מטיפוס פקט חד קוטבי 3 מצבים תוצרת AB כנדרש בסכימות החד קוויות .</t>
  </si>
  <si>
    <t>WP011509</t>
  </si>
  <si>
    <t>מנהל עבודה</t>
  </si>
  <si>
    <t>WP011510</t>
  </si>
  <si>
    <t>רתך, כולל רתכת או מתקן לחיתוך</t>
  </si>
  <si>
    <t>WP011511</t>
  </si>
  <si>
    <t>מסגר או צנר</t>
  </si>
  <si>
    <t>WP011512</t>
  </si>
  <si>
    <t>פועל פשוט</t>
  </si>
  <si>
    <t>WP011513</t>
  </si>
  <si>
    <t>מחפר 229  CATERPILLER  או שווה ערך</t>
  </si>
  <si>
    <t>WP011514</t>
  </si>
  <si>
    <t>יעה אופני 950 או שווה ערך</t>
  </si>
  <si>
    <t>WP011515</t>
  </si>
  <si>
    <t>מחפר JCB-3 או שווה ערך.</t>
  </si>
  <si>
    <t>WP011516</t>
  </si>
  <si>
    <t>מחפר זעיר</t>
  </si>
  <si>
    <t>WP011517</t>
  </si>
  <si>
    <t>שומר חמוש ומצויד במכשיר טלפון נייד. תשלום לפי שעות השמירה</t>
  </si>
  <si>
    <t>שומר חמוש ומצויד במכשיר טלפון נייד. ,תשלום לפי שעות השמירה,כולל לילות וחגים-במקרה של עיכוב עבודות לפי דרישת המזמין בלבד.</t>
  </si>
  <si>
    <t>WP011518</t>
  </si>
  <si>
    <t>מבחן לחץ נוסף של הקו לאחר תיקון צינור דולף לבקשת המזמין.</t>
  </si>
  <si>
    <t>WP011519</t>
  </si>
  <si>
    <t>משאבת ניקוז 100 ממ"ק/ש, 20 מ' כולל הספקת אויר דחוס</t>
  </si>
  <si>
    <t>משאבת ניקוז 100 ממ"ק/ש, 20 מ' כולל הספקת אויר דחוס, דיזל או חשמל להפעלת המשאבה</t>
  </si>
  <si>
    <t>WP011520</t>
  </si>
  <si>
    <t>משאית סמיטריילר להובלות עם מנוף</t>
  </si>
  <si>
    <t>WP011521</t>
  </si>
  <si>
    <t>כבאית עם מיכל מים ומיכל קצף (כבאית נגרר)</t>
  </si>
  <si>
    <t>WP011522</t>
  </si>
  <si>
    <t>איתור תשתיות פיזי,בשאיבות עפר בעת חציית  קווי התשתיות באזור</t>
  </si>
  <si>
    <t>איתור תשתיות פיזי,בשאיבות עפר בעת חציית  קווי התשתיות באזור ולאורך כל רצועת העבודה כולל כל היתרים,החזרת קרקע, מודד מוסך</t>
  </si>
  <si>
    <t>יום</t>
  </si>
  <si>
    <t>WP011523</t>
  </si>
  <si>
    <t>אספקת ציוד וחומרים בהתאם לבקשת המזמין, ישולם בכפוף</t>
  </si>
  <si>
    <t>אספקת ציוד וחומרים בהתאם לבקשת המזמין, ישולם בכפוף להצגת חשבונית + 12%</t>
  </si>
  <si>
    <t>WP011524</t>
  </si>
  <si>
    <t>פיקוח ע"י הגורמים הרלוונטיים</t>
  </si>
  <si>
    <t>פיקוח ע"י הגורמים הרלוונטיים (חשמל,בזק,פרטנר,מקורות,שמורת הטבע, רשות העתיקות וכו') . התשלום יוחזר לקבלן בהצגת חשבונית</t>
  </si>
  <si>
    <t>WP011525</t>
  </si>
  <si>
    <t>תוספת מחיר עבור הקפצת ציוד וכלים הנדסיים למקטע אחר עקב</t>
  </si>
  <si>
    <t>תוספת מחיר עבור הקפצת ציוד וכלים הנדסיים למקטע אחר עקב אילוצים שיאושרו מראש . באישור מהנדס הפרויקט</t>
  </si>
  <si>
    <t>WP011526</t>
  </si>
  <si>
    <t>ביצוע חתכי בדיקה עבור ראשות העתיקות כולל ביצוע תיאומים</t>
  </si>
  <si>
    <t>ביצוע חתכי בדיקה עבור ראשות העתיקות כולל ביצוע תיאומים  וקבלת היתרי חפירה מול הרשויות והמשתמש/בעל הקרקע, חפירה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</si>
</sst>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C1" workbookViewId="0">
      <selection activeCell="I2" sqref="I2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/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31111551.900000002</v>
      </c>
    </row>
    <row r="4" spans="1:11" ht="46.5" customHeight="1" x14ac:dyDescent="0.25">
      <c r="A4" s="5" t="str">
        <f>IF(DataSheet!A6&lt;&gt;0,DataSheet!A6,"")</f>
        <v>WP011258</v>
      </c>
      <c r="B4" s="4" t="str">
        <f>IF(DataSheet!D6&lt;&gt;0,DataSheet!D6,"")</f>
        <v>הכשרת רצועת קרקע והכנת דרכי גישה לצורך עבודה לרבות</v>
      </c>
      <c r="C4" s="4" t="str">
        <f>IF(DataSheet!E6&lt;&gt;0,DataSheet!E6,"")</f>
        <v>הכשרת רצועת קרקע והכנת דרכי גישה לצורך עבודה לרבות פינוי פסולת משטח הרצועה לאתר מורשה. העבודה קומפלט</v>
      </c>
      <c r="D4" s="5" t="str">
        <f>IF(DataSheet!J6&lt;&gt;0,DataSheet!J6,"")</f>
        <v/>
      </c>
      <c r="E4">
        <f>IF(DataSheet!B6&lt;&gt;0,DataSheet!B6,"")</f>
        <v>23125</v>
      </c>
      <c r="F4" t="str">
        <f>IF(DataSheet!F6&lt;&gt;0,DataSheet!F6,"")</f>
        <v>מטר</v>
      </c>
      <c r="G4" s="9">
        <f>IF(DataSheet!C6&lt;&gt;0,DataSheet!C6,"")</f>
        <v>32</v>
      </c>
      <c r="H4">
        <f>IF(OR(G4= 0,G4=""),"",G4*E4)</f>
        <v>740000</v>
      </c>
      <c r="I4">
        <f>IF(OR(G4= 0,G4=""),"",H4*(1-$I$2))</f>
        <v>740000</v>
      </c>
    </row>
    <row r="5" spans="1:11" ht="46.5" customHeight="1" x14ac:dyDescent="0.25">
      <c r="A5" s="5" t="str">
        <f>IF(DataSheet!A7&lt;&gt;0,DataSheet!A7,"")</f>
        <v>WP011259</v>
      </c>
      <c r="B5" s="4" t="str">
        <f>IF(DataSheet!D7&lt;&gt;0,DataSheet!D7,"")</f>
        <v>אספקה והתקנת של גידור זמני מגדר רשת בגובה 1.5 מ' ל-2 צדדים</v>
      </c>
      <c r="C5" s="4" t="str">
        <f>IF(DataSheet!E7&lt;&gt;0,DataSheet!E7,"")</f>
        <v>אספקה והתקנת של גידור זמני מגדר רשת בגובה 1.5 מ' ל-2 צדדים של העבודות</v>
      </c>
      <c r="D5" s="5" t="str">
        <f>IF(DataSheet!J7&lt;&gt;0,DataSheet!J7,"")</f>
        <v/>
      </c>
      <c r="E5">
        <f>IF(DataSheet!B7&lt;&gt;0,DataSheet!B7,"")</f>
        <v>53187.5</v>
      </c>
      <c r="F5" t="str">
        <f>IF(DataSheet!F7&lt;&gt;0,DataSheet!F7,"")</f>
        <v>מטר</v>
      </c>
      <c r="G5" s="9">
        <f>IF(DataSheet!C7&lt;&gt;0,DataSheet!C7,"")</f>
        <v>12</v>
      </c>
      <c r="H5">
        <f t="shared" ref="H5:H68" si="0">IF(OR(G5= 0,G5=""),"",G5*E5)</f>
        <v>638250</v>
      </c>
      <c r="I5">
        <f t="shared" ref="I5:I68" si="1">IF(OR(G5= 0,G5=""),"",H5*(1-$I$2))</f>
        <v>638250</v>
      </c>
    </row>
    <row r="6" spans="1:11" ht="46.5" customHeight="1" x14ac:dyDescent="0.25">
      <c r="A6" s="5" t="str">
        <f>IF(DataSheet!A8&lt;&gt;0,DataSheet!A8,"")</f>
        <v>WP011260</v>
      </c>
      <c r="B6" s="4" t="str">
        <f>IF(DataSheet!D8&lt;&gt;0,DataSheet!D8,"")</f>
        <v>חפירה בעבודות ידיים ובעזרת כלי חפירה זעירים לגילוי מיקום</v>
      </c>
      <c r="C6" s="4" t="str">
        <f>IF(DataSheet!E8&lt;&gt;0,DataSheet!E8,"")</f>
        <v>חפירה בעבודות ידיים ובעזרת כלי חפירה זעירים לגילוי מיקום ועומק צינורות, כבלים ומתקנים טמונים אחרים, כולל אבטחת יציבות</v>
      </c>
      <c r="D6" s="5" t="str">
        <f>IF(DataSheet!J8&lt;&gt;0,DataSheet!J8,"")</f>
        <v/>
      </c>
      <c r="E6">
        <f>IF(DataSheet!B8&lt;&gt;0,DataSheet!B8,"")</f>
        <v>1656</v>
      </c>
      <c r="F6" t="str">
        <f>IF(DataSheet!F8&lt;&gt;0,DataSheet!F8,"")</f>
        <v>מ3</v>
      </c>
      <c r="G6" s="9">
        <f>IF(DataSheet!C8&lt;&gt;0,DataSheet!C8,"")</f>
        <v>175</v>
      </c>
      <c r="H6">
        <f t="shared" si="0"/>
        <v>289800</v>
      </c>
      <c r="I6">
        <f t="shared" si="1"/>
        <v>289800</v>
      </c>
    </row>
    <row r="7" spans="1:11" ht="46.5" customHeight="1" x14ac:dyDescent="0.25">
      <c r="A7" s="5" t="str">
        <f>IF(DataSheet!A9&lt;&gt;0,DataSheet!A9,"")</f>
        <v>WP011261</v>
      </c>
      <c r="B7" s="4" t="str">
        <f>IF(DataSheet!D9&lt;&gt;0,DataSheet!D9,"")</f>
        <v>חפירה ו/או חציבת תעלה עבור קוי דלק ("12) בכלים ,לרבות</v>
      </c>
      <c r="C7" s="4" t="str">
        <f>IF(DataSheet!E9&lt;&gt;0,DataSheet!E9,"")</f>
        <v>חפירה ו/או חציבת תעלה עבור קוי דלק ("12) בכלים ,לרבות כלים זעירים לעומקים הנדרשים ,לרבות אבטחת יציבות דפנות החפירה ע"י</v>
      </c>
      <c r="D7" s="5" t="str">
        <f>IF(DataSheet!J9&lt;&gt;0,DataSheet!J9,"")</f>
        <v/>
      </c>
      <c r="E7">
        <f>IF(DataSheet!B9&lt;&gt;0,DataSheet!B9,"")</f>
        <v>19288</v>
      </c>
      <c r="F7" t="str">
        <f>IF(DataSheet!F9&lt;&gt;0,DataSheet!F9,"")</f>
        <v>מטר</v>
      </c>
      <c r="G7" s="9">
        <f>IF(DataSheet!C9&lt;&gt;0,DataSheet!C9,"")</f>
        <v>160</v>
      </c>
      <c r="H7">
        <f t="shared" si="0"/>
        <v>3086080</v>
      </c>
      <c r="I7">
        <f t="shared" si="1"/>
        <v>3086080</v>
      </c>
    </row>
    <row r="8" spans="1:11" ht="46.5" customHeight="1" x14ac:dyDescent="0.25">
      <c r="A8" s="5" t="str">
        <f>IF(DataSheet!A10&lt;&gt;0,DataSheet!A10,"")</f>
        <v>WP011262</v>
      </c>
      <c r="B8" s="4" t="str">
        <f>IF(DataSheet!D10&lt;&gt;0,DataSheet!D10,"")</f>
        <v>פינוי עודפי עפר קו מאתר העבודות למקום אשר אושר ע"י הרשויות</v>
      </c>
      <c r="C8" s="4" t="str">
        <f>IF(DataSheet!E10&lt;&gt;0,DataSheet!E10,"")</f>
        <v>פינוי עודפי עפר קו מאתר העבודות למקום אשר אושר ע"י הרשויות, על אחריות הקבלן, כולל העמסה והובלה.</v>
      </c>
      <c r="D8" s="5" t="str">
        <f>IF(DataSheet!J10&lt;&gt;0,DataSheet!J10,"")</f>
        <v/>
      </c>
      <c r="E8">
        <f>IF(DataSheet!B10&lt;&gt;0,DataSheet!B10,"")</f>
        <v>20059.52</v>
      </c>
      <c r="F8" t="str">
        <f>IF(DataSheet!F10&lt;&gt;0,DataSheet!F10,"")</f>
        <v>מ3</v>
      </c>
      <c r="G8" s="9">
        <f>IF(DataSheet!C10&lt;&gt;0,DataSheet!C10,"")</f>
        <v>10</v>
      </c>
      <c r="H8">
        <f t="shared" si="0"/>
        <v>200595.20000000001</v>
      </c>
      <c r="I8">
        <f t="shared" si="1"/>
        <v>200595.20000000001</v>
      </c>
    </row>
    <row r="9" spans="1:11" ht="46.5" customHeight="1" x14ac:dyDescent="0.25">
      <c r="A9" s="5" t="str">
        <f>IF(DataSheet!A11&lt;&gt;0,DataSheet!A11,"")</f>
        <v>WP011263</v>
      </c>
      <c r="B9" s="4" t="str">
        <f>IF(DataSheet!D11&lt;&gt;0,DataSheet!D11,"")</f>
        <v>הספקת חול אינרטי, חופשי מכל חומר אורגני או קורוזיבי</v>
      </c>
      <c r="C9" s="4" t="str">
        <f>IF(DataSheet!E11&lt;&gt;0,DataSheet!E11,"")</f>
        <v>הספקת חול אינרטי, חופשי מכל חומר אורגני או קורוזיבי, כולל פיזור וריפוד לפני הנחת הצינורות עד לגובה שיקבע ע"י המפקח</v>
      </c>
      <c r="D9" s="5" t="str">
        <f>IF(DataSheet!J11&lt;&gt;0,DataSheet!J11,"")</f>
        <v/>
      </c>
      <c r="E9">
        <f>IF(DataSheet!B11&lt;&gt;0,DataSheet!B11,"")</f>
        <v>20059.52</v>
      </c>
      <c r="F9" t="str">
        <f>IF(DataSheet!F11&lt;&gt;0,DataSheet!F11,"")</f>
        <v>מ3</v>
      </c>
      <c r="G9" s="9">
        <f>IF(DataSheet!C11&lt;&gt;0,DataSheet!C11,"")</f>
        <v>95</v>
      </c>
      <c r="H9">
        <f t="shared" si="0"/>
        <v>1905654.4000000001</v>
      </c>
      <c r="I9">
        <f t="shared" si="1"/>
        <v>1905654.4000000001</v>
      </c>
    </row>
    <row r="10" spans="1:11" ht="46.5" customHeight="1" x14ac:dyDescent="0.25">
      <c r="A10" s="5" t="str">
        <f>IF(DataSheet!A12&lt;&gt;0,DataSheet!A12,"")</f>
        <v>WP011264</v>
      </c>
      <c r="B10" s="4" t="str">
        <f>IF(DataSheet!D12&lt;&gt;0,DataSheet!D12,"")</f>
        <v>הספקת והובלת מצע סוג א', הנחתו והידוקו בשכבות של 20 ס"מ</v>
      </c>
      <c r="C10" s="4" t="str">
        <f>IF(DataSheet!E12&lt;&gt;0,DataSheet!E12,"")</f>
        <v>הספקת והובלת מצע סוג א', הנחתו והידוקו בשכבות של 20 ס"מ כל אחת לצפיפות 98% מוד א.א.ש.ו. לרבות בדיקה.</v>
      </c>
      <c r="D10" s="5" t="str">
        <f>IF(DataSheet!J12&lt;&gt;0,DataSheet!J12,"")</f>
        <v/>
      </c>
      <c r="E10">
        <f>IF(DataSheet!B12&lt;&gt;0,DataSheet!B12,"")</f>
        <v>1486</v>
      </c>
      <c r="F10" t="str">
        <f>IF(DataSheet!F12&lt;&gt;0,DataSheet!F12,"")</f>
        <v>מ3</v>
      </c>
      <c r="G10" s="9">
        <f>IF(DataSheet!C12&lt;&gt;0,DataSheet!C12,"")</f>
        <v>135</v>
      </c>
      <c r="H10">
        <f t="shared" si="0"/>
        <v>200610</v>
      </c>
      <c r="I10">
        <f t="shared" si="1"/>
        <v>200610</v>
      </c>
    </row>
    <row r="11" spans="1:11" ht="46.5" customHeight="1" x14ac:dyDescent="0.25">
      <c r="A11" s="5" t="str">
        <f>IF(DataSheet!A13&lt;&gt;0,DataSheet!A13,"")</f>
        <v>WP011265</v>
      </c>
      <c r="B11" s="4" t="str">
        <f>IF(DataSheet!D13&lt;&gt;0,DataSheet!D13,"")</f>
        <v>ביצוע קידוח אופקי מתכוונן (HDD)  בעומק ושיפוע הנידרשים</v>
      </c>
      <c r="C11" s="4" t="str">
        <f>IF(DataSheet!E13&lt;&gt;0,DataSheet!E13,"")</f>
        <v>ביצוע קידוח אופקי מתכוונן (HDD)  בעומק ושיפוע הנידרשים , קטע קו "12 מורכב מצונורות עטופים שלוש שכבות P.P., הקמת בורות</v>
      </c>
      <c r="D11" s="5" t="str">
        <f>IF(DataSheet!J13&lt;&gt;0,DataSheet!J13,"")</f>
        <v/>
      </c>
      <c r="E11">
        <f>IF(DataSheet!B13&lt;&gt;0,DataSheet!B13,"")</f>
        <v>1203</v>
      </c>
      <c r="F11" t="str">
        <f>IF(DataSheet!F13&lt;&gt;0,DataSheet!F13,"")</f>
        <v>מטר</v>
      </c>
      <c r="G11" s="9">
        <f>IF(DataSheet!C13&lt;&gt;0,DataSheet!C13,"")</f>
        <v>1800</v>
      </c>
      <c r="H11">
        <f t="shared" si="0"/>
        <v>2165400</v>
      </c>
      <c r="I11">
        <f t="shared" si="1"/>
        <v>2165400</v>
      </c>
    </row>
    <row r="12" spans="1:11" ht="46.5" customHeight="1" x14ac:dyDescent="0.25">
      <c r="A12" s="5" t="str">
        <f>IF(DataSheet!A14&lt;&gt;0,DataSheet!A14,"")</f>
        <v>WP011266</v>
      </c>
      <c r="B12" s="4" t="str">
        <f>IF(DataSheet!D14&lt;&gt;0,DataSheet!D14,"")</f>
        <v>ביצוע קידוח אופקי מתכוונן (HDD)  לשרוול "24 בעומק ושיפוע</v>
      </c>
      <c r="C12" s="4" t="str">
        <f>IF(DataSheet!E14&lt;&gt;0,DataSheet!E14,"")</f>
        <v>ביצוע קידוח אופקי מתכוונן (HDD)  לשרוול "24 בעומק ושיפוע הנידרשים והנחת קטע קו "12 מורכב מצונורות עטופים שלוש שכבות P.P</v>
      </c>
      <c r="D12" s="5" t="str">
        <f>IF(DataSheet!J14&lt;&gt;0,DataSheet!J14,"")</f>
        <v/>
      </c>
      <c r="E12">
        <f>IF(DataSheet!B14&lt;&gt;0,DataSheet!B14,"")</f>
        <v>2330</v>
      </c>
      <c r="F12" t="str">
        <f>IF(DataSheet!F14&lt;&gt;0,DataSheet!F14,"")</f>
        <v>מטר</v>
      </c>
      <c r="G12" s="9">
        <f>IF(DataSheet!C14&lt;&gt;0,DataSheet!C14,"")</f>
        <v>2000</v>
      </c>
      <c r="H12">
        <f t="shared" si="0"/>
        <v>4660000</v>
      </c>
      <c r="I12">
        <f t="shared" si="1"/>
        <v>4660000</v>
      </c>
    </row>
    <row r="13" spans="1:11" ht="46.5" customHeight="1" x14ac:dyDescent="0.25">
      <c r="A13" s="5" t="str">
        <f>IF(DataSheet!A15&lt;&gt;0,DataSheet!A15,"")</f>
        <v>WP011267</v>
      </c>
      <c r="B13" s="4" t="str">
        <f>IF(DataSheet!D15&lt;&gt;0,DataSheet!D15,"")</f>
        <v>ביצוע בדיקות DRAINAGE-TEST לכל קטע הקו ובהמשך</v>
      </c>
      <c r="C13" s="4" t="str">
        <f>IF(DataSheet!E15&lt;&gt;0,DataSheet!E15,"")</f>
        <v>ביצוע בדיקות DRAINAGE-TEST לכל קטע הקו ובהמשך (ע"פ התוצאות) בדיקת DCVG לקביעת מיקום הפגמים וביצוע תיקונים - הכל מושלם</v>
      </c>
      <c r="D13" s="5" t="str">
        <f>IF(DataSheet!J15&lt;&gt;0,DataSheet!J15,"")</f>
        <v/>
      </c>
      <c r="E13">
        <f>IF(DataSheet!B15&lt;&gt;0,DataSheet!B15,"")</f>
        <v>20</v>
      </c>
      <c r="F13" t="str">
        <f>IF(DataSheet!F15&lt;&gt;0,DataSheet!F15,"")</f>
        <v>CMP</v>
      </c>
      <c r="G13" s="9">
        <f>IF(DataSheet!C15&lt;&gt;0,DataSheet!C15,"")</f>
        <v>6000</v>
      </c>
      <c r="H13">
        <f t="shared" si="0"/>
        <v>120000</v>
      </c>
      <c r="I13">
        <f t="shared" si="1"/>
        <v>120000</v>
      </c>
    </row>
    <row r="14" spans="1:11" ht="46.5" customHeight="1" x14ac:dyDescent="0.25">
      <c r="A14" s="5" t="str">
        <f>IF(DataSheet!A16&lt;&gt;0,DataSheet!A16,"")</f>
        <v>WP011268</v>
      </c>
      <c r="B14" s="4" t="str">
        <f>IF(DataSheet!D16&lt;&gt;0,DataSheet!D16,"")</f>
        <v>פריסת סרט זיהוי לאורך הצינור לאחר השלב הראשון של מילוי</v>
      </c>
      <c r="C14" s="4" t="str">
        <f>IF(DataSheet!E16&lt;&gt;0,DataSheet!E16,"")</f>
        <v>פריסת סרט זיהוי לאורך הצינור לאחר השלב הראשון של מילוי חוזר בגובה 40 ס"מ מעל קודקוד הצינור.</v>
      </c>
      <c r="D14" s="5" t="str">
        <f>IF(DataSheet!J16&lt;&gt;0,DataSheet!J16,"")</f>
        <v/>
      </c>
      <c r="E14">
        <f>IF(DataSheet!B16&lt;&gt;0,DataSheet!B16,"")</f>
        <v>19288</v>
      </c>
      <c r="F14" t="str">
        <f>IF(DataSheet!F16&lt;&gt;0,DataSheet!F16,"")</f>
        <v>מטר</v>
      </c>
      <c r="G14" s="9">
        <f>IF(DataSheet!C16&lt;&gt;0,DataSheet!C16,"")</f>
        <v>10</v>
      </c>
      <c r="H14">
        <f t="shared" si="0"/>
        <v>192880</v>
      </c>
      <c r="I14">
        <f t="shared" si="1"/>
        <v>192880</v>
      </c>
    </row>
    <row r="15" spans="1:11" ht="46.5" customHeight="1" x14ac:dyDescent="0.25">
      <c r="A15" s="5" t="str">
        <f>IF(DataSheet!A17&lt;&gt;0,DataSheet!A17,"")</f>
        <v>WP011269</v>
      </c>
      <c r="B15" s="4" t="str">
        <f>IF(DataSheet!D17&lt;&gt;0,DataSheet!D17,"")</f>
        <v>הנחה צינור שרוול "24 בקידוח HD עבור קווי דלק  "12</v>
      </c>
      <c r="C15" s="4" t="str">
        <f>IF(DataSheet!E17&lt;&gt;0,DataSheet!E17,"")</f>
        <v>הנחה צינור שרוול "24 בקידוח HD עבור קווי דלק  "12 לעומקים הנדרשים לרבות חפירת בורות הקידוח אבטחת יציבות דפנות החפירה ע"י</v>
      </c>
      <c r="D15" s="5" t="str">
        <f>IF(DataSheet!J17&lt;&gt;0,DataSheet!J17,"")</f>
        <v/>
      </c>
      <c r="E15">
        <f>IF(DataSheet!B17&lt;&gt;0,DataSheet!B17,"")</f>
        <v>304</v>
      </c>
      <c r="F15" t="str">
        <f>IF(DataSheet!F17&lt;&gt;0,DataSheet!F17,"")</f>
        <v>מטר</v>
      </c>
      <c r="G15" s="9">
        <f>IF(DataSheet!C17&lt;&gt;0,DataSheet!C17,"")</f>
        <v>2300</v>
      </c>
      <c r="H15">
        <f t="shared" si="0"/>
        <v>699200</v>
      </c>
      <c r="I15">
        <f t="shared" si="1"/>
        <v>699200</v>
      </c>
    </row>
    <row r="16" spans="1:11" ht="46.5" customHeight="1" x14ac:dyDescent="0.25">
      <c r="A16" s="5" t="str">
        <f>IF(DataSheet!A18&lt;&gt;0,DataSheet!A18,"")</f>
        <v>WP011270</v>
      </c>
      <c r="B16" s="4" t="str">
        <f>IF(DataSheet!D18&lt;&gt;0,DataSheet!D18,"")</f>
        <v>הנחה צינור שרוול "24 בחפירה/תעלה פתוחה עבור קווי דלק  "12</v>
      </c>
      <c r="C16" s="4" t="str">
        <f>IF(DataSheet!E18&lt;&gt;0,DataSheet!E18,"")</f>
        <v>הנחה צינור שרוול "24 בחפירה/תעלה פתוחה עבור קווי דלק  "12 לעומקים הנדרשים לרבות חפירת דפנות החפירה ,אבטחת יציבות דפנות</v>
      </c>
      <c r="D16" s="5" t="str">
        <f>IF(DataSheet!J18&lt;&gt;0,DataSheet!J18,"")</f>
        <v/>
      </c>
      <c r="E16">
        <f>IF(DataSheet!B18&lt;&gt;0,DataSheet!B18,"")</f>
        <v>1800</v>
      </c>
      <c r="F16" t="str">
        <f>IF(DataSheet!F18&lt;&gt;0,DataSheet!F18,"")</f>
        <v>מטר</v>
      </c>
      <c r="G16" s="9">
        <f>IF(DataSheet!C18&lt;&gt;0,DataSheet!C18,"")</f>
        <v>1600</v>
      </c>
      <c r="H16">
        <f t="shared" si="0"/>
        <v>2880000</v>
      </c>
      <c r="I16">
        <f t="shared" si="1"/>
        <v>2880000</v>
      </c>
    </row>
    <row r="17" spans="1:9" ht="46.5" customHeight="1" x14ac:dyDescent="0.25">
      <c r="A17" s="5" t="str">
        <f>IF(DataSheet!A19&lt;&gt;0,DataSheet!A19,"")</f>
        <v>WP011271</v>
      </c>
      <c r="B17" s="4" t="str">
        <f>IF(DataSheet!D19&lt;&gt;0,DataSheet!D19,"")</f>
        <v>השחלת צינור הדלק, קוטר "12 דרך צינורות שרוול "24, כולל</v>
      </c>
      <c r="C17" s="4" t="str">
        <f>IF(DataSheet!E19&lt;&gt;0,DataSheet!E19,"")</f>
        <v>השחלת צינור הדלק, קוטר "12 דרך צינורות שרוול "24, כולל התקנת נעלי סמך על צינור הדלק,התקנת תמיכות DIMEX בקצוות השרוול</v>
      </c>
      <c r="D17" s="5" t="str">
        <f>IF(DataSheet!J19&lt;&gt;0,DataSheet!J19,"")</f>
        <v/>
      </c>
      <c r="E17">
        <f>IF(DataSheet!B19&lt;&gt;0,DataSheet!B19,"")</f>
        <v>2100</v>
      </c>
      <c r="F17" t="str">
        <f>IF(DataSheet!F19&lt;&gt;0,DataSheet!F19,"")</f>
        <v>מטר</v>
      </c>
      <c r="G17" s="9">
        <f>IF(DataSheet!C19&lt;&gt;0,DataSheet!C19,"")</f>
        <v>220</v>
      </c>
      <c r="H17">
        <f t="shared" si="0"/>
        <v>462000</v>
      </c>
      <c r="I17">
        <f t="shared" si="1"/>
        <v>462000</v>
      </c>
    </row>
    <row r="18" spans="1:9" ht="46.5" customHeight="1" x14ac:dyDescent="0.25">
      <c r="A18" s="5" t="str">
        <f>IF(DataSheet!A20&lt;&gt;0,DataSheet!A20,"")</f>
        <v>WP011272</v>
      </c>
      <c r="B18" s="4" t="str">
        <f>IF(DataSheet!D20&lt;&gt;0,DataSheet!D20,"")</f>
        <v>הנחת קו דלק  "12 מורכב מצינורות עטופים שלוש שכבות</v>
      </c>
      <c r="C18" s="4" t="str">
        <f>IF(DataSheet!E20&lt;&gt;0,DataSheet!E20,"")</f>
        <v>הנחת קו דלק  "12 מורכב מצינורות עטופים שלוש שכבות P.P/HDPE/TRIO  כולל הובלה, אחסון, מדידה, פיזור, כיפוף קשתות והתקנתן</v>
      </c>
      <c r="D18" s="5" t="str">
        <f>IF(DataSheet!J20&lt;&gt;0,DataSheet!J20,"")</f>
        <v/>
      </c>
      <c r="E18">
        <f>IF(DataSheet!B20&lt;&gt;0,DataSheet!B20,"")</f>
        <v>17500</v>
      </c>
      <c r="F18" t="str">
        <f>IF(DataSheet!F20&lt;&gt;0,DataSheet!F20,"")</f>
        <v>מטר</v>
      </c>
      <c r="G18" s="9">
        <f>IF(DataSheet!C20&lt;&gt;0,DataSheet!C20,"")</f>
        <v>200</v>
      </c>
      <c r="H18">
        <f t="shared" si="0"/>
        <v>3500000</v>
      </c>
      <c r="I18">
        <f t="shared" si="1"/>
        <v>3500000</v>
      </c>
    </row>
    <row r="19" spans="1:9" ht="46.5" customHeight="1" x14ac:dyDescent="0.25">
      <c r="A19" s="5" t="str">
        <f>IF(DataSheet!A21&lt;&gt;0,DataSheet!A21,"")</f>
        <v>WP011273</v>
      </c>
      <c r="B19" s="4" t="str">
        <f>IF(DataSheet!D21&lt;&gt;0,DataSheet!D21,"")</f>
        <v>ריתוך צנרת דלק ( צילומים רדיוגרפיה בכמות הנדרשת</v>
      </c>
      <c r="C19" s="4" t="str">
        <f>IF(DataSheet!E21&lt;&gt;0,DataSheet!E21,"")</f>
        <v>ריתוך צנרת דלק ( צילומים רדיוגרפיה בכמות הנדרשת במסמכי החוזה על חשבון המזמין ).  מדידה לפי אינץ'-קוטר של ריתוך</v>
      </c>
      <c r="D19" s="5" t="str">
        <f>IF(DataSheet!J21&lt;&gt;0,DataSheet!J21,"")</f>
        <v/>
      </c>
      <c r="E19">
        <f>IF(DataSheet!B21&lt;&gt;0,DataSheet!B21,"")</f>
        <v>29000</v>
      </c>
      <c r="F19" t="str">
        <f>IF(DataSheet!F21&lt;&gt;0,DataSheet!F21,"")</f>
        <v>ID</v>
      </c>
      <c r="G19" s="9">
        <f>IF(DataSheet!C21&lt;&gt;0,DataSheet!C21,"")</f>
        <v>120</v>
      </c>
      <c r="H19">
        <f t="shared" si="0"/>
        <v>3480000</v>
      </c>
      <c r="I19">
        <f t="shared" si="1"/>
        <v>3480000</v>
      </c>
    </row>
    <row r="20" spans="1:9" ht="46.5" customHeight="1" x14ac:dyDescent="0.25">
      <c r="A20" s="5" t="str">
        <f>IF(DataSheet!A22&lt;&gt;0,DataSheet!A22,"")</f>
        <v>WP011274</v>
      </c>
      <c r="B20" s="4" t="str">
        <f>IF(DataSheet!D22&lt;&gt;0,DataSheet!D22,"")</f>
        <v>ריתוך כיפות בקצוות קטע צינור "12, חדש  כולל הרכבת</v>
      </c>
      <c r="C20" s="4" t="str">
        <f>IF(DataSheet!E22&lt;&gt;0,DataSheet!E22,"")</f>
        <v>ריתוך כיפות בקצוות קטע צינור "12, חדש  כולל הרכבת מערכת למילוי גז חנקן ומדידת לחץ.</v>
      </c>
      <c r="D20" s="5" t="str">
        <f>IF(DataSheet!J22&lt;&gt;0,DataSheet!J22,"")</f>
        <v/>
      </c>
      <c r="E20">
        <f>IF(DataSheet!B22&lt;&gt;0,DataSheet!B22,"")</f>
        <v>4</v>
      </c>
      <c r="F20" t="str">
        <f>IF(DataSheet!F22&lt;&gt;0,DataSheet!F22,"")</f>
        <v>CMP</v>
      </c>
      <c r="G20" s="9">
        <f>IF(DataSheet!C22&lt;&gt;0,DataSheet!C22,"")</f>
        <v>2700</v>
      </c>
      <c r="H20">
        <f t="shared" si="0"/>
        <v>10800</v>
      </c>
      <c r="I20">
        <f t="shared" si="1"/>
        <v>10800</v>
      </c>
    </row>
    <row r="21" spans="1:9" ht="46.5" customHeight="1" x14ac:dyDescent="0.25">
      <c r="A21" s="5" t="str">
        <f>IF(DataSheet!A23&lt;&gt;0,DataSheet!A23,"")</f>
        <v>WP011275</v>
      </c>
      <c r="B21" s="4" t="str">
        <f>IF(DataSheet!D23&lt;&gt;0,DataSheet!D23,"")</f>
        <v>אספקת והתקנת גז חנקן  ומילוי קטע צינור "12 חדש</v>
      </c>
      <c r="C21" s="4" t="str">
        <f>IF(DataSheet!E23&lt;&gt;0,DataSheet!E23,"")</f>
        <v>אספקת והתקנת גז חנקן  ומילוי קטע צינור "12 חדש</v>
      </c>
      <c r="D21" s="5" t="str">
        <f>IF(DataSheet!J23&lt;&gt;0,DataSheet!J23,"")</f>
        <v/>
      </c>
      <c r="E21">
        <f>IF(DataSheet!B23&lt;&gt;0,DataSheet!B23,"")</f>
        <v>1</v>
      </c>
      <c r="F21" t="str">
        <f>IF(DataSheet!F23&lt;&gt;0,DataSheet!F23,"")</f>
        <v>CMP</v>
      </c>
      <c r="G21" s="9">
        <f>IF(DataSheet!C23&lt;&gt;0,DataSheet!C23,"")</f>
        <v>27500</v>
      </c>
      <c r="H21">
        <f t="shared" si="0"/>
        <v>27500</v>
      </c>
      <c r="I21">
        <f t="shared" si="1"/>
        <v>27500</v>
      </c>
    </row>
    <row r="22" spans="1:9" ht="46.5" customHeight="1" x14ac:dyDescent="0.25">
      <c r="A22" s="5" t="str">
        <f>IF(DataSheet!A24&lt;&gt;0,DataSheet!A24,"")</f>
        <v>WP011276</v>
      </c>
      <c r="B22" s="4" t="str">
        <f>IF(DataSheet!D24&lt;&gt;0,DataSheet!D24,"")</f>
        <v>אספקת עגלת חירום כולל מיכול גמיש (צנרת,מחברים,מדחס קומפלט)</v>
      </c>
      <c r="C22" s="4" t="str">
        <f>IF(DataSheet!E24&lt;&gt;0,DataSheet!E24,"")</f>
        <v>אספקת עגלת חירום כולל מיכול גמיש (צנרת,מחברים,מדחס קומפלט), SPLITSLEEVE 2 לכל קוטר, ניילון שחור, שלטי אזהרה</v>
      </c>
      <c r="D22" s="5" t="str">
        <f>IF(DataSheet!J24&lt;&gt;0,DataSheet!J24,"")</f>
        <v/>
      </c>
      <c r="E22">
        <f>IF(DataSheet!B24&lt;&gt;0,DataSheet!B24,"")</f>
        <v>1</v>
      </c>
      <c r="F22" t="str">
        <f>IF(DataSheet!F24&lt;&gt;0,DataSheet!F24,"")</f>
        <v>יח</v>
      </c>
      <c r="G22" s="9">
        <f>IF(DataSheet!C24&lt;&gt;0,DataSheet!C24,"")</f>
        <v>30000</v>
      </c>
      <c r="H22">
        <f t="shared" si="0"/>
        <v>30000</v>
      </c>
      <c r="I22">
        <f t="shared" si="1"/>
        <v>30000</v>
      </c>
    </row>
    <row r="23" spans="1:9" ht="46.5" customHeight="1" x14ac:dyDescent="0.25">
      <c r="A23" s="5" t="str">
        <f>IF(DataSheet!A25&lt;&gt;0,DataSheet!A25,"")</f>
        <v>WP011277</v>
      </c>
      <c r="B23" s="4" t="str">
        <f>IF(DataSheet!D25&lt;&gt;0,DataSheet!D25,"")</f>
        <v>מעבר קו הדלק מתחת לקווים או כבלים לא מסומנים.</v>
      </c>
      <c r="C23" s="4" t="str">
        <f>IF(DataSheet!E25&lt;&gt;0,DataSheet!E25,"")</f>
        <v>מעבר קו הדלק מתחת לקווים או כבלים לא מסומנים.</v>
      </c>
      <c r="D23" s="5" t="str">
        <f>IF(DataSheet!J25&lt;&gt;0,DataSheet!J25,"")</f>
        <v/>
      </c>
      <c r="E23">
        <f>IF(DataSheet!B25&lt;&gt;0,DataSheet!B25,"")</f>
        <v>20</v>
      </c>
      <c r="F23" t="str">
        <f>IF(DataSheet!F25&lt;&gt;0,DataSheet!F25,"")</f>
        <v>יח</v>
      </c>
      <c r="G23" s="9">
        <f>IF(DataSheet!C25&lt;&gt;0,DataSheet!C25,"")</f>
        <v>500</v>
      </c>
      <c r="H23">
        <f t="shared" si="0"/>
        <v>10000</v>
      </c>
      <c r="I23">
        <f t="shared" si="1"/>
        <v>10000</v>
      </c>
    </row>
    <row r="24" spans="1:9" ht="46.5" customHeight="1" x14ac:dyDescent="0.25">
      <c r="A24" s="5" t="str">
        <f>IF(DataSheet!A26&lt;&gt;0,DataSheet!A26,"")</f>
        <v>WP011278</v>
      </c>
      <c r="B24" s="4" t="str">
        <f>IF(DataSheet!D26&lt;&gt;0,DataSheet!D26,"")</f>
        <v>אספקה והנחה מרצפות 45x45x5 ס"מ על מצע חול כולל ציפוי</v>
      </c>
      <c r="C24" s="4" t="str">
        <f>IF(DataSheet!E26&lt;&gt;0,DataSheet!E26,"")</f>
        <v>אספקה והנחה מרצפות 45x45x5 ס"מ על מצע חול כולל ציפוי ביטומן להפרדה בין הקווים/כבלים.</v>
      </c>
      <c r="D24" s="5" t="str">
        <f>IF(DataSheet!J26&lt;&gt;0,DataSheet!J26,"")</f>
        <v/>
      </c>
      <c r="E24">
        <f>IF(DataSheet!B26&lt;&gt;0,DataSheet!B26,"")</f>
        <v>150</v>
      </c>
      <c r="F24" t="str">
        <f>IF(DataSheet!F26&lt;&gt;0,DataSheet!F26,"")</f>
        <v>מ2</v>
      </c>
      <c r="G24" s="9">
        <f>IF(DataSheet!C26&lt;&gt;0,DataSheet!C26,"")</f>
        <v>100</v>
      </c>
      <c r="H24">
        <f t="shared" si="0"/>
        <v>15000</v>
      </c>
      <c r="I24">
        <f t="shared" si="1"/>
        <v>15000</v>
      </c>
    </row>
    <row r="25" spans="1:9" ht="46.5" customHeight="1" x14ac:dyDescent="0.25">
      <c r="A25" s="5" t="str">
        <f>IF(DataSheet!A27&lt;&gt;0,DataSheet!A27,"")</f>
        <v>WP011279</v>
      </c>
      <c r="B25" s="4" t="str">
        <f>IF(DataSheet!D27&lt;&gt;0,DataSheet!D27,"")</f>
        <v>יציקת תמיכות לצנרת מבטון ב-30 כולל ברזל זיון.</v>
      </c>
      <c r="C25" s="4" t="str">
        <f>IF(DataSheet!E27&lt;&gt;0,DataSheet!E27,"")</f>
        <v>יציקת תמיכות לצנרת מבטון ב-30 כולל ברזל זיון.</v>
      </c>
      <c r="D25" s="5" t="str">
        <f>IF(DataSheet!J27&lt;&gt;0,DataSheet!J27,"")</f>
        <v/>
      </c>
      <c r="E25">
        <f>IF(DataSheet!B27&lt;&gt;0,DataSheet!B27,"")</f>
        <v>40</v>
      </c>
      <c r="F25" t="str">
        <f>IF(DataSheet!F27&lt;&gt;0,DataSheet!F27,"")</f>
        <v>מ3</v>
      </c>
      <c r="G25" s="9">
        <f>IF(DataSheet!C27&lt;&gt;0,DataSheet!C27,"")</f>
        <v>2200</v>
      </c>
      <c r="H25">
        <f t="shared" si="0"/>
        <v>88000</v>
      </c>
      <c r="I25">
        <f t="shared" si="1"/>
        <v>88000</v>
      </c>
    </row>
    <row r="26" spans="1:9" ht="46.5" customHeight="1" x14ac:dyDescent="0.25">
      <c r="A26" s="5" t="str">
        <f>IF(DataSheet!A28&lt;&gt;0,DataSheet!A28,"")</f>
        <v>WP011280</v>
      </c>
      <c r="B26" s="4" t="str">
        <f>IF(DataSheet!D28&lt;&gt;0,DataSheet!D28,"")</f>
        <v>ייצור, אספקה והנחת פלטות מבטון ב - 30 עם זיון מסיבים</v>
      </c>
      <c r="C26" s="4" t="str">
        <f>IF(DataSheet!E28&lt;&gt;0,DataSheet!E28,"")</f>
        <v>ייצור, אספקה והנחת פלטות מבטון ב - 30 עם זיון מסיבים פלסטיים, בגודל 0.1x 1x1.2 מ'  מעל קווי דלק .  המרווח בין הפלטות 25</v>
      </c>
      <c r="D26" s="5" t="str">
        <f>IF(DataSheet!J28&lt;&gt;0,DataSheet!J28,"")</f>
        <v/>
      </c>
      <c r="E26">
        <f>IF(DataSheet!B28&lt;&gt;0,DataSheet!B28,"")</f>
        <v>115</v>
      </c>
      <c r="F26" t="str">
        <f>IF(DataSheet!F28&lt;&gt;0,DataSheet!F28,"")</f>
        <v>יח</v>
      </c>
      <c r="G26" s="9">
        <f>IF(DataSheet!C28&lt;&gt;0,DataSheet!C28,"")</f>
        <v>350</v>
      </c>
      <c r="H26">
        <f t="shared" si="0"/>
        <v>40250</v>
      </c>
      <c r="I26">
        <f t="shared" si="1"/>
        <v>40250</v>
      </c>
    </row>
    <row r="27" spans="1:9" ht="46.5" customHeight="1" x14ac:dyDescent="0.25">
      <c r="A27" s="5" t="str">
        <f>IF(DataSheet!A29&lt;&gt;0,DataSheet!A29,"")</f>
        <v>WP011281</v>
      </c>
      <c r="B27" s="4" t="str">
        <f>IF(DataSheet!D29&lt;&gt;0,DataSheet!D29,"")</f>
        <v>כריתה ו/או עקירה של עצים טבעיים, מטע לרבות שורשים, כולל</v>
      </c>
      <c r="C27" s="4" t="str">
        <f>IF(DataSheet!E29&lt;&gt;0,DataSheet!E29,"")</f>
        <v>כריתה ו/או עקירה של עצים טבעיים, מטע לרבות שורשים, כולל פינוי וסילוק- כמות אופציונלית</v>
      </c>
      <c r="D27" s="5" t="str">
        <f>IF(DataSheet!J29&lt;&gt;0,DataSheet!J29,"")</f>
        <v/>
      </c>
      <c r="E27">
        <f>IF(DataSheet!B29&lt;&gt;0,DataSheet!B29,"")</f>
        <v>800</v>
      </c>
      <c r="F27" t="str">
        <f>IF(DataSheet!F29&lt;&gt;0,DataSheet!F29,"")</f>
        <v>יח</v>
      </c>
      <c r="G27" s="9">
        <f>IF(DataSheet!C29&lt;&gt;0,DataSheet!C29,"")</f>
        <v>370</v>
      </c>
      <c r="H27">
        <f t="shared" si="0"/>
        <v>296000</v>
      </c>
      <c r="I27">
        <f t="shared" si="1"/>
        <v>296000</v>
      </c>
    </row>
    <row r="28" spans="1:9" ht="46.5" customHeight="1" x14ac:dyDescent="0.25">
      <c r="A28" s="5" t="str">
        <f>IF(DataSheet!A30&lt;&gt;0,DataSheet!A30,"")</f>
        <v>WP011282</v>
      </c>
      <c r="B28" s="4" t="str">
        <f>IF(DataSheet!D30&lt;&gt;0,DataSheet!D30,"")</f>
        <v>טיפול במינים פולשים ע"פ דרישת הרשויות- אופציונלי</v>
      </c>
      <c r="C28" s="4" t="str">
        <f>IF(DataSheet!E30&lt;&gt;0,DataSheet!E30,"")</f>
        <v>טיפול במינים פולשים ע"פ דרישת הרשויות- אופציונלי</v>
      </c>
      <c r="D28" s="5" t="str">
        <f>IF(DataSheet!J30&lt;&gt;0,DataSheet!J30,"")</f>
        <v/>
      </c>
      <c r="E28">
        <f>IF(DataSheet!B30&lt;&gt;0,DataSheet!B30,"")</f>
        <v>1</v>
      </c>
      <c r="F28" t="str">
        <f>IF(DataSheet!F30&lt;&gt;0,DataSheet!F30,"")</f>
        <v>CMP</v>
      </c>
      <c r="G28" s="9">
        <f>IF(DataSheet!C30&lt;&gt;0,DataSheet!C30,"")</f>
        <v>10000</v>
      </c>
      <c r="H28">
        <f t="shared" si="0"/>
        <v>10000</v>
      </c>
      <c r="I28">
        <f t="shared" si="1"/>
        <v>10000</v>
      </c>
    </row>
    <row r="29" spans="1:9" ht="46.5" customHeight="1" x14ac:dyDescent="0.25">
      <c r="A29" s="5" t="str">
        <f>IF(DataSheet!A31&lt;&gt;0,DataSheet!A31,"")</f>
        <v>WP011283</v>
      </c>
      <c r="B29" s="4" t="str">
        <f>IF(DataSheet!D31&lt;&gt;0,DataSheet!D31,"")</f>
        <v>העתקת קווי השקיייה בקטרים משתנים.</v>
      </c>
      <c r="C29" s="4" t="str">
        <f>IF(DataSheet!E31&lt;&gt;0,DataSheet!E31,"")</f>
        <v>העתקת קווי השקיייה בקטרים משתנים.</v>
      </c>
      <c r="D29" s="5" t="str">
        <f>IF(DataSheet!J31&lt;&gt;0,DataSheet!J31,"")</f>
        <v/>
      </c>
      <c r="E29">
        <f>IF(DataSheet!B31&lt;&gt;0,DataSheet!B31,"")</f>
        <v>100</v>
      </c>
      <c r="F29" t="str">
        <f>IF(DataSheet!F31&lt;&gt;0,DataSheet!F31,"")</f>
        <v>מטר</v>
      </c>
      <c r="G29" s="9">
        <f>IF(DataSheet!C31&lt;&gt;0,DataSheet!C31,"")</f>
        <v>25</v>
      </c>
      <c r="H29">
        <f t="shared" si="0"/>
        <v>2500</v>
      </c>
      <c r="I29">
        <f t="shared" si="1"/>
        <v>2500</v>
      </c>
    </row>
    <row r="30" spans="1:9" ht="46.5" customHeight="1" x14ac:dyDescent="0.25">
      <c r="A30" s="5" t="str">
        <f>IF(DataSheet!A32&lt;&gt;0,DataSheet!A32,"")</f>
        <v>WP011284</v>
      </c>
      <c r="B30" s="4" t="str">
        <f>IF(DataSheet!D32&lt;&gt;0,DataSheet!D32,"")</f>
        <v>התקנת שלטי אזהרה, כולל יסוד בטון</v>
      </c>
      <c r="C30" s="4" t="str">
        <f>IF(DataSheet!E32&lt;&gt;0,DataSheet!E32,"")</f>
        <v>התקנת שלטי אזהרה, כולל יסוד בטון</v>
      </c>
      <c r="D30" s="5" t="str">
        <f>IF(DataSheet!J32&lt;&gt;0,DataSheet!J32,"")</f>
        <v/>
      </c>
      <c r="E30">
        <f>IF(DataSheet!B32&lt;&gt;0,DataSheet!B32,"")</f>
        <v>20</v>
      </c>
      <c r="F30" t="str">
        <f>IF(DataSheet!F32&lt;&gt;0,DataSheet!F32,"")</f>
        <v>יח</v>
      </c>
      <c r="G30" s="9">
        <f>IF(DataSheet!C32&lt;&gt;0,DataSheet!C32,"")</f>
        <v>2000</v>
      </c>
      <c r="H30">
        <f t="shared" si="0"/>
        <v>40000</v>
      </c>
      <c r="I30">
        <f t="shared" si="1"/>
        <v>40000</v>
      </c>
    </row>
    <row r="31" spans="1:9" ht="46.5" customHeight="1" x14ac:dyDescent="0.25">
      <c r="A31" s="5" t="str">
        <f>IF(DataSheet!A33&lt;&gt;0,DataSheet!A33,"")</f>
        <v>WP011285</v>
      </c>
      <c r="B31" s="4" t="str">
        <f>IF(DataSheet!D33&lt;&gt;0,DataSheet!D33,"")</f>
        <v>מדידה וביצוע תוכנית בדיעבד( As Made )</v>
      </c>
      <c r="C31" s="4" t="str">
        <f>IF(DataSheet!E33&lt;&gt;0,DataSheet!E33,"")</f>
        <v>מדידה וביצוע תוכנית בדיעבד( As Made )</v>
      </c>
      <c r="D31" s="5" t="str">
        <f>IF(DataSheet!J33&lt;&gt;0,DataSheet!J33,"")</f>
        <v/>
      </c>
      <c r="E31">
        <f>IF(DataSheet!B33&lt;&gt;0,DataSheet!B33,"")</f>
        <v>1</v>
      </c>
      <c r="F31" t="str">
        <f>IF(DataSheet!F33&lt;&gt;0,DataSheet!F33,"")</f>
        <v>CMP</v>
      </c>
      <c r="G31" s="9">
        <f>IF(DataSheet!C33&lt;&gt;0,DataSheet!C33,"")</f>
        <v>50000</v>
      </c>
      <c r="H31">
        <f t="shared" si="0"/>
        <v>50000</v>
      </c>
      <c r="I31">
        <f t="shared" si="1"/>
        <v>50000</v>
      </c>
    </row>
    <row r="32" spans="1:9" ht="46.5" customHeight="1" x14ac:dyDescent="0.25">
      <c r="A32" s="5" t="str">
        <f>IF(DataSheet!A34&lt;&gt;0,DataSheet!A34,"")</f>
        <v>WP011286</v>
      </c>
      <c r="B32" s="4" t="str">
        <f>IF(DataSheet!D34&lt;&gt;0,DataSheet!D34,"")</f>
        <v>תיאום עם גופים רלוונטים וקבלת היתרי חפירה</v>
      </c>
      <c r="C32" s="4" t="str">
        <f>IF(DataSheet!E34&lt;&gt;0,DataSheet!E34,"")</f>
        <v>תיאום עם גופים רלוונטים וקבלת היתרי חפירה</v>
      </c>
      <c r="D32" s="5" t="str">
        <f>IF(DataSheet!J34&lt;&gt;0,DataSheet!J34,"")</f>
        <v/>
      </c>
      <c r="E32">
        <f>IF(DataSheet!B34&lt;&gt;0,DataSheet!B34,"")</f>
        <v>1</v>
      </c>
      <c r="F32" t="str">
        <f>IF(DataSheet!F34&lt;&gt;0,DataSheet!F34,"")</f>
        <v>CMP</v>
      </c>
      <c r="G32" s="9">
        <f>IF(DataSheet!C34&lt;&gt;0,DataSheet!C34,"")</f>
        <v>40000</v>
      </c>
      <c r="H32">
        <f t="shared" si="0"/>
        <v>40000</v>
      </c>
      <c r="I32">
        <f t="shared" si="1"/>
        <v>40000</v>
      </c>
    </row>
    <row r="33" spans="1:9" ht="46.5" customHeight="1" x14ac:dyDescent="0.25">
      <c r="A33" s="5" t="str">
        <f>IF(DataSheet!A35&lt;&gt;0,DataSheet!A35,"")</f>
        <v>WP011287</v>
      </c>
      <c r="B33" s="4" t="str">
        <f>IF(DataSheet!D35&lt;&gt;0,DataSheet!D35,"")</f>
        <v>חישוף שטח</v>
      </c>
      <c r="C33" s="4" t="str">
        <f>IF(DataSheet!E35&lt;&gt;0,DataSheet!E35,"")</f>
        <v>חישוף שטח</v>
      </c>
      <c r="D33" s="5" t="str">
        <f>IF(DataSheet!J35&lt;&gt;0,DataSheet!J35,"")</f>
        <v/>
      </c>
      <c r="E33">
        <f>IF(DataSheet!B35&lt;&gt;0,DataSheet!B35,"")</f>
        <v>250</v>
      </c>
      <c r="F33" t="str">
        <f>IF(DataSheet!F35&lt;&gt;0,DataSheet!F35,"")</f>
        <v>מ2</v>
      </c>
      <c r="G33" s="9">
        <f>IF(DataSheet!C35&lt;&gt;0,DataSheet!C35,"")</f>
        <v>10</v>
      </c>
      <c r="H33">
        <f t="shared" si="0"/>
        <v>2500</v>
      </c>
      <c r="I33">
        <f t="shared" si="1"/>
        <v>2500</v>
      </c>
    </row>
    <row r="34" spans="1:9" ht="46.5" customHeight="1" x14ac:dyDescent="0.25">
      <c r="A34" s="5" t="str">
        <f>IF(DataSheet!A36&lt;&gt;0,DataSheet!A36,"")</f>
        <v>WP011288</v>
      </c>
      <c r="B34" s="4" t="str">
        <f>IF(DataSheet!D36&lt;&gt;0,DataSheet!D36,"")</f>
        <v>חפירה כללית בכל סוגי הקרקע. מחיר היחידה כולל פינוי חומר</v>
      </c>
      <c r="C34" s="4" t="str">
        <f>IF(DataSheet!E36&lt;&gt;0,DataSheet!E36,"")</f>
        <v>חפירה כללית בכל סוגי הקרקע. מחיר היחידה כולל פינוי חומר אשר לא יאושר למילוי חוזר ועודפי חפירה לאתר מורשה</v>
      </c>
      <c r="D34" s="5" t="str">
        <f>IF(DataSheet!J36&lt;&gt;0,DataSheet!J36,"")</f>
        <v/>
      </c>
      <c r="E34">
        <f>IF(DataSheet!B36&lt;&gt;0,DataSheet!B36,"")</f>
        <v>800</v>
      </c>
      <c r="F34" t="str">
        <f>IF(DataSheet!F36&lt;&gt;0,DataSheet!F36,"")</f>
        <v>מ3</v>
      </c>
      <c r="G34" s="9">
        <f>IF(DataSheet!C36&lt;&gt;0,DataSheet!C36,"")</f>
        <v>60</v>
      </c>
      <c r="H34">
        <f t="shared" si="0"/>
        <v>48000</v>
      </c>
      <c r="I34">
        <f t="shared" si="1"/>
        <v>48000</v>
      </c>
    </row>
    <row r="35" spans="1:9" ht="46.5" customHeight="1" x14ac:dyDescent="0.25">
      <c r="A35" s="5" t="str">
        <f>IF(DataSheet!A37&lt;&gt;0,DataSheet!A37,"")</f>
        <v>WP011289</v>
      </c>
      <c r="B35" s="4" t="str">
        <f>IF(DataSheet!D37&lt;&gt;0,DataSheet!D37,"")</f>
        <v>חפירה ידנית ובעזרת כלי חפירה זעירים לגילוי מיקום ועומק</v>
      </c>
      <c r="C35" s="4" t="str">
        <f>IF(DataSheet!E37&lt;&gt;0,DataSheet!E37,"")</f>
        <v>חפירה ידנית ובעזרת כלי חפירה זעירים לגילוי</v>
      </c>
      <c r="D35" s="5" t="str">
        <f>IF(DataSheet!J37&lt;&gt;0,DataSheet!J37,"")</f>
        <v/>
      </c>
      <c r="E35">
        <f>IF(DataSheet!B37&lt;&gt;0,DataSheet!B37,"")</f>
        <v>50</v>
      </c>
      <c r="F35" t="str">
        <f>IF(DataSheet!F37&lt;&gt;0,DataSheet!F37,"")</f>
        <v>מ3</v>
      </c>
      <c r="G35" s="9">
        <f>IF(DataSheet!C37&lt;&gt;0,DataSheet!C37,"")</f>
        <v>175</v>
      </c>
      <c r="H35">
        <f t="shared" si="0"/>
        <v>8750</v>
      </c>
      <c r="I35">
        <f t="shared" si="1"/>
        <v>8750</v>
      </c>
    </row>
    <row r="36" spans="1:9" ht="46.5" customHeight="1" x14ac:dyDescent="0.25">
      <c r="A36" s="5" t="str">
        <f>IF(DataSheet!A38&lt;&gt;0,DataSheet!A38,"")</f>
        <v>WP011290</v>
      </c>
      <c r="B36" s="4" t="str">
        <f>IF(DataSheet!D38&lt;&gt;0,DataSheet!D38,"")</f>
        <v>הידוק שתית בצורה מבוקרת לצפיפות 98%  מוד. א.א.ש.ה.ו</v>
      </c>
      <c r="C36" s="4" t="str">
        <f>IF(DataSheet!E38&lt;&gt;0,DataSheet!E38,"")</f>
        <v>הידוק שתית בצורה מבוקרת לצפיפות 98%  מוד. א.א.ש.ה.ו. על פי הנחיות במפרט הכללי הבין משרדי ועל פי ההנחיות בדו"ח הביסוס.</v>
      </c>
      <c r="D36" s="5" t="str">
        <f>IF(DataSheet!J38&lt;&gt;0,DataSheet!J38,"")</f>
        <v/>
      </c>
      <c r="E36">
        <f>IF(DataSheet!B38&lt;&gt;0,DataSheet!B38,"")</f>
        <v>215</v>
      </c>
      <c r="F36" t="str">
        <f>IF(DataSheet!F38&lt;&gt;0,DataSheet!F38,"")</f>
        <v>מ2</v>
      </c>
      <c r="G36" s="9">
        <f>IF(DataSheet!C38&lt;&gt;0,DataSheet!C38,"")</f>
        <v>10</v>
      </c>
      <c r="H36">
        <f t="shared" si="0"/>
        <v>2150</v>
      </c>
      <c r="I36">
        <f t="shared" si="1"/>
        <v>2150</v>
      </c>
    </row>
    <row r="37" spans="1:9" ht="46.5" customHeight="1" x14ac:dyDescent="0.25">
      <c r="A37" s="5" t="str">
        <f>IF(DataSheet!A39&lt;&gt;0,DataSheet!A39,"")</f>
        <v>WP011291</v>
      </c>
      <c r="B37" s="4" t="str">
        <f>IF(DataSheet!D39&lt;&gt;0,DataSheet!D39,"")</f>
        <v>אספקה והחדרה לשתית  של אבנים וחלוקי נחל ("בקלש") בגודל 5-15</v>
      </c>
      <c r="C37" s="4" t="str">
        <f>IF(DataSheet!E39&lt;&gt;0,DataSheet!E39,"")</f>
        <v>אספקה והחדרה לשתית  של אבנים וחלוקי נחל ("בקלש") בגודל 5-15 ס"מ כולל חרישה, תיחוח, הרטבה</v>
      </c>
      <c r="D37" s="5" t="str">
        <f>IF(DataSheet!J39&lt;&gt;0,DataSheet!J39,"")</f>
        <v/>
      </c>
      <c r="E37">
        <f>IF(DataSheet!B39&lt;&gt;0,DataSheet!B39,"")</f>
        <v>215</v>
      </c>
      <c r="F37" t="str">
        <f>IF(DataSheet!F39&lt;&gt;0,DataSheet!F39,"")</f>
        <v>מ2</v>
      </c>
      <c r="G37" s="9">
        <f>IF(DataSheet!C39&lt;&gt;0,DataSheet!C39,"")</f>
        <v>50</v>
      </c>
      <c r="H37">
        <f t="shared" si="0"/>
        <v>10750</v>
      </c>
      <c r="I37">
        <f t="shared" si="1"/>
        <v>10750</v>
      </c>
    </row>
    <row r="38" spans="1:9" ht="46.5" customHeight="1" x14ac:dyDescent="0.25">
      <c r="A38" s="5" t="str">
        <f>IF(DataSheet!A40&lt;&gt;0,DataSheet!A40,"")</f>
        <v>WP011292</v>
      </c>
      <c r="B38" s="4" t="str">
        <f>IF(DataSheet!D40&lt;&gt;0,DataSheet!D40,"")</f>
        <v>אספקה, הובלה, פיזור והידוק מצעים סוג א' בשכבות 20 ס"מ</v>
      </c>
      <c r="C38" s="4" t="str">
        <f>IF(DataSheet!E40&lt;&gt;0,DataSheet!E40,"")</f>
        <v>אספקה, הובלה, פיזור והידוק מצעים סוג א' בשכבות 20 ס"מ ל-98% מוד.א.א.ש.ה.ו.</v>
      </c>
      <c r="D38" s="5" t="str">
        <f>IF(DataSheet!J40&lt;&gt;0,DataSheet!J40,"")</f>
        <v/>
      </c>
      <c r="E38">
        <f>IF(DataSheet!B40&lt;&gt;0,DataSheet!B40,"")</f>
        <v>650</v>
      </c>
      <c r="F38" t="str">
        <f>IF(DataSheet!F40&lt;&gt;0,DataSheet!F40,"")</f>
        <v>מ3</v>
      </c>
      <c r="G38" s="9">
        <f>IF(DataSheet!C40&lt;&gt;0,DataSheet!C40,"")</f>
        <v>140</v>
      </c>
      <c r="H38">
        <f t="shared" si="0"/>
        <v>91000</v>
      </c>
      <c r="I38">
        <f t="shared" si="1"/>
        <v>91000</v>
      </c>
    </row>
    <row r="39" spans="1:9" ht="46.5" customHeight="1" x14ac:dyDescent="0.25">
      <c r="A39" s="5" t="str">
        <f>IF(DataSheet!A41&lt;&gt;0,DataSheet!A41,"")</f>
        <v>WP011293</v>
      </c>
      <c r="B39" s="4" t="str">
        <f>IF(DataSheet!D41&lt;&gt;0,DataSheet!D41,"")</f>
        <v>אספקה,הובלה ופיזור חול אינרטי בהתאם להגדרת יועץ הגנה קטודית</v>
      </c>
      <c r="C39" s="4" t="str">
        <f>IF(DataSheet!E41&lt;&gt;0,DataSheet!E41,"")</f>
        <v>אספקה,הובלה ופיזור חול אינרטי בהתאם להגדרת יועץ הגנה קטודית  מאושר ע"י מפקח באתר טרם ביצוע, מהודק בהרטבה בשכבות 20 ס"מ</v>
      </c>
      <c r="D39" s="5" t="str">
        <f>IF(DataSheet!J41&lt;&gt;0,DataSheet!J41,"")</f>
        <v/>
      </c>
      <c r="E39">
        <f>IF(DataSheet!B41&lt;&gt;0,DataSheet!B41,"")</f>
        <v>10</v>
      </c>
      <c r="F39" t="str">
        <f>IF(DataSheet!F41&lt;&gt;0,DataSheet!F41,"")</f>
        <v>מ3</v>
      </c>
      <c r="G39" s="9">
        <f>IF(DataSheet!C41&lt;&gt;0,DataSheet!C41,"")</f>
        <v>95</v>
      </c>
      <c r="H39">
        <f t="shared" si="0"/>
        <v>950</v>
      </c>
      <c r="I39">
        <f t="shared" si="1"/>
        <v>950</v>
      </c>
    </row>
    <row r="40" spans="1:9" ht="46.5" customHeight="1" x14ac:dyDescent="0.25">
      <c r="A40" s="5" t="str">
        <f>IF(DataSheet!A42&lt;&gt;0,DataSheet!A42,"")</f>
        <v>WP011294</v>
      </c>
      <c r="B40" s="4" t="str">
        <f>IF(DataSheet!D42&lt;&gt;0,DataSheet!D42,"")</f>
        <v>מילוי חומר נברר (סוג א') מצא בשכבות 20 ס"מ מהודקות</v>
      </c>
      <c r="C40" s="4" t="str">
        <f>IF(DataSheet!E42&lt;&gt;0,DataSheet!E42,"")</f>
        <v>מילוי חומר נברר (סוג א') מצא בשכבות 20 ס"מ מהודקות ל-98% מוד. א.א.ש.ה.ו. עבור שביל גישה ומסביב לתחנה</v>
      </c>
      <c r="D40" s="5" t="str">
        <f>IF(DataSheet!J42&lt;&gt;0,DataSheet!J42,"")</f>
        <v/>
      </c>
      <c r="E40">
        <f>IF(DataSheet!B42&lt;&gt;0,DataSheet!B42,"")</f>
        <v>75</v>
      </c>
      <c r="F40" t="str">
        <f>IF(DataSheet!F42&lt;&gt;0,DataSheet!F42,"")</f>
        <v>מ2</v>
      </c>
      <c r="G40" s="9">
        <f>IF(DataSheet!C42&lt;&gt;0,DataSheet!C42,"")</f>
        <v>115</v>
      </c>
      <c r="H40">
        <f t="shared" si="0"/>
        <v>8625</v>
      </c>
      <c r="I40">
        <f t="shared" si="1"/>
        <v>8625</v>
      </c>
    </row>
    <row r="41" spans="1:9" ht="46.5" customHeight="1" x14ac:dyDescent="0.25">
      <c r="A41" s="5" t="str">
        <f>IF(DataSheet!A43&lt;&gt;0,DataSheet!A43,"")</f>
        <v>WP011295</v>
      </c>
      <c r="B41" s="4" t="str">
        <f>IF(DataSheet!D43&lt;&gt;0,DataSheet!D43,"")</f>
        <v>אספקה ופיזור של שכבת חצץ בעובי 10 ס"מ כולל יריעת</v>
      </c>
      <c r="C41" s="4" t="str">
        <f>IF(DataSheet!E43&lt;&gt;0,DataSheet!E43,"")</f>
        <v>אספקה ופיזור של שכבת חצץ בעובי 10 ס"מ כולל יריעת "פלריג" שחורה או שווה ערך מתחת לשכבת החצץ. כולל ריסוס חומר נוגד נביטה.</v>
      </c>
      <c r="D41" s="5" t="str">
        <f>IF(DataSheet!J43&lt;&gt;0,DataSheet!J43,"")</f>
        <v/>
      </c>
      <c r="E41">
        <f>IF(DataSheet!B43&lt;&gt;0,DataSheet!B43,"")</f>
        <v>35</v>
      </c>
      <c r="F41" t="str">
        <f>IF(DataSheet!F43&lt;&gt;0,DataSheet!F43,"")</f>
        <v>מ2</v>
      </c>
      <c r="G41" s="9">
        <f>IF(DataSheet!C43&lt;&gt;0,DataSheet!C43,"")</f>
        <v>70</v>
      </c>
      <c r="H41">
        <f t="shared" si="0"/>
        <v>2450</v>
      </c>
      <c r="I41">
        <f t="shared" si="1"/>
        <v>2450</v>
      </c>
    </row>
    <row r="42" spans="1:9" ht="46.5" customHeight="1" x14ac:dyDescent="0.25">
      <c r="A42" s="5" t="str">
        <f>IF(DataSheet!A44&lt;&gt;0,DataSheet!A44,"")</f>
        <v>WP011296</v>
      </c>
      <c r="B42" s="4" t="str">
        <f>IF(DataSheet!D44&lt;&gt;0,DataSheet!D44,"")</f>
        <v>מצע בטון רזה בעובי 5 ס"מ.</v>
      </c>
      <c r="C42" s="4" t="str">
        <f>IF(DataSheet!E44&lt;&gt;0,DataSheet!E44,"")</f>
        <v>מצע בטון רזה בעובי 5 ס"מ.</v>
      </c>
      <c r="D42" s="5" t="str">
        <f>IF(DataSheet!J44&lt;&gt;0,DataSheet!J44,"")</f>
        <v/>
      </c>
      <c r="E42">
        <f>IF(DataSheet!B44&lt;&gt;0,DataSheet!B44,"")</f>
        <v>70</v>
      </c>
      <c r="F42" t="str">
        <f>IF(DataSheet!F44&lt;&gt;0,DataSheet!F44,"")</f>
        <v>מ2</v>
      </c>
      <c r="G42" s="9">
        <f>IF(DataSheet!C44&lt;&gt;0,DataSheet!C44,"")</f>
        <v>60</v>
      </c>
      <c r="H42">
        <f t="shared" si="0"/>
        <v>4200</v>
      </c>
      <c r="I42">
        <f t="shared" si="1"/>
        <v>4200</v>
      </c>
    </row>
    <row r="43" spans="1:9" ht="46.5" customHeight="1" x14ac:dyDescent="0.25">
      <c r="A43" s="5" t="str">
        <f>IF(DataSheet!A45&lt;&gt;0,DataSheet!A45,"")</f>
        <v>WP011297</v>
      </c>
      <c r="B43" s="4" t="str">
        <f>IF(DataSheet!D45&lt;&gt;0,DataSheet!D45,"")</f>
        <v>מרצפי בטון יצוקים על גבי מצע. בעובי 30 ס"מ (שוחה)</v>
      </c>
      <c r="C43" s="4" t="str">
        <f>IF(DataSheet!E45&lt;&gt;0,DataSheet!E45,"")</f>
        <v>מרצפי בטון יצוקים על גבי מצע. בעובי 30 ס"מ (שוחה)</v>
      </c>
      <c r="D43" s="5" t="str">
        <f>IF(DataSheet!J45&lt;&gt;0,DataSheet!J45,"")</f>
        <v/>
      </c>
      <c r="E43">
        <f>IF(DataSheet!B45&lt;&gt;0,DataSheet!B45,"")</f>
        <v>10</v>
      </c>
      <c r="F43" t="str">
        <f>IF(DataSheet!F45&lt;&gt;0,DataSheet!F45,"")</f>
        <v>מ3</v>
      </c>
      <c r="G43" s="9">
        <f>IF(DataSheet!C45&lt;&gt;0,DataSheet!C45,"")</f>
        <v>1200</v>
      </c>
      <c r="H43">
        <f t="shared" si="0"/>
        <v>12000</v>
      </c>
      <c r="I43">
        <f t="shared" si="1"/>
        <v>12000</v>
      </c>
    </row>
    <row r="44" spans="1:9" ht="46.5" customHeight="1" x14ac:dyDescent="0.25">
      <c r="A44" s="5" t="str">
        <f>IF(DataSheet!A46&lt;&gt;0,DataSheet!A46,"")</f>
        <v>WP011298</v>
      </c>
      <c r="B44" s="4" t="str">
        <f>IF(DataSheet!D46&lt;&gt;0,DataSheet!D46,"")</f>
        <v>"תוספת עבור החלקת פני רצפה ב""הליקופטר"""</v>
      </c>
      <c r="C44" s="4" t="str">
        <f>IF(DataSheet!E46&lt;&gt;0,DataSheet!E46,"")</f>
        <v>"תוספת עבור החלקת פני רצפה ב""הליקופטר"""</v>
      </c>
      <c r="D44" s="5" t="str">
        <f>IF(DataSheet!J46&lt;&gt;0,DataSheet!J46,"")</f>
        <v/>
      </c>
      <c r="E44">
        <f>IF(DataSheet!B46&lt;&gt;0,DataSheet!B46,"")</f>
        <v>15</v>
      </c>
      <c r="F44" t="str">
        <f>IF(DataSheet!F46&lt;&gt;0,DataSheet!F46,"")</f>
        <v>מ2</v>
      </c>
      <c r="G44" s="9">
        <f>IF(DataSheet!C46&lt;&gt;0,DataSheet!C46,"")</f>
        <v>25</v>
      </c>
      <c r="H44">
        <f t="shared" si="0"/>
        <v>375</v>
      </c>
      <c r="I44">
        <f t="shared" si="1"/>
        <v>375</v>
      </c>
    </row>
    <row r="45" spans="1:9" ht="46.5" customHeight="1" x14ac:dyDescent="0.25">
      <c r="A45" s="5" t="str">
        <f>IF(DataSheet!A47&lt;&gt;0,DataSheet!A47,"")</f>
        <v>WP011299</v>
      </c>
      <c r="B45" s="4" t="str">
        <f>IF(DataSheet!D47&lt;&gt;0,DataSheet!D47,"")</f>
        <v>יציקת  עובר  גדר היקפית</v>
      </c>
      <c r="C45" s="4" t="str">
        <f>IF(DataSheet!E47&lt;&gt;0,DataSheet!E47,"")</f>
        <v>יציקת  עובר  גדר היקפית</v>
      </c>
      <c r="D45" s="5" t="str">
        <f>IF(DataSheet!J47&lt;&gt;0,DataSheet!J47,"")</f>
        <v/>
      </c>
      <c r="E45">
        <f>IF(DataSheet!B47&lt;&gt;0,DataSheet!B47,"")</f>
        <v>25</v>
      </c>
      <c r="F45" t="str">
        <f>IF(DataSheet!F47&lt;&gt;0,DataSheet!F47,"")</f>
        <v>מ3</v>
      </c>
      <c r="G45" s="9">
        <f>IF(DataSheet!C47&lt;&gt;0,DataSheet!C47,"")</f>
        <v>1750</v>
      </c>
      <c r="H45">
        <f t="shared" si="0"/>
        <v>43750</v>
      </c>
      <c r="I45">
        <f t="shared" si="1"/>
        <v>43750</v>
      </c>
    </row>
    <row r="46" spans="1:9" ht="46.5" customHeight="1" x14ac:dyDescent="0.25">
      <c r="A46" s="5" t="str">
        <f>IF(DataSheet!A48&lt;&gt;0,DataSheet!A48,"")</f>
        <v>WP011300</v>
      </c>
      <c r="B46" s="4" t="str">
        <f>IF(DataSheet!D48&lt;&gt;0,DataSheet!D48,"")</f>
        <v>בטון עבור בסיסי צנרת</v>
      </c>
      <c r="C46" s="4" t="str">
        <f>IF(DataSheet!E48&lt;&gt;0,DataSheet!E48,"")</f>
        <v>בטון עבור בסיסי צנרת</v>
      </c>
      <c r="D46" s="5" t="str">
        <f>IF(DataSheet!J48&lt;&gt;0,DataSheet!J48,"")</f>
        <v/>
      </c>
      <c r="E46">
        <f>IF(DataSheet!B48&lt;&gt;0,DataSheet!B48,"")</f>
        <v>0.6</v>
      </c>
      <c r="F46" t="str">
        <f>IF(DataSheet!F48&lt;&gt;0,DataSheet!F48,"")</f>
        <v>מ3</v>
      </c>
      <c r="G46" s="9">
        <f>IF(DataSheet!C48&lt;&gt;0,DataSheet!C48,"")</f>
        <v>2300</v>
      </c>
      <c r="H46">
        <f t="shared" si="0"/>
        <v>1380</v>
      </c>
      <c r="I46">
        <f t="shared" si="1"/>
        <v>1380</v>
      </c>
    </row>
    <row r="47" spans="1:9" ht="46.5" customHeight="1" x14ac:dyDescent="0.25">
      <c r="A47" s="5" t="str">
        <f>IF(DataSheet!A49&lt;&gt;0,DataSheet!A49,"")</f>
        <v>WP011301</v>
      </c>
      <c r="B47" s="4" t="str">
        <f>IF(DataSheet!D49&lt;&gt;0,DataSheet!D49,"")</f>
        <v>בטון עבור יסוד משטחים של ארוות חשמל פנימי וחיצוני</v>
      </c>
      <c r="C47" s="4" t="str">
        <f>IF(DataSheet!E49&lt;&gt;0,DataSheet!E49,"")</f>
        <v>בטון עבור יסוד משטחים של ארוות חשמל פנימי וחיצוני</v>
      </c>
      <c r="D47" s="5" t="str">
        <f>IF(DataSheet!J49&lt;&gt;0,DataSheet!J49,"")</f>
        <v/>
      </c>
      <c r="E47">
        <f>IF(DataSheet!B49&lt;&gt;0,DataSheet!B49,"")</f>
        <v>2</v>
      </c>
      <c r="F47" t="str">
        <f>IF(DataSheet!F49&lt;&gt;0,DataSheet!F49,"")</f>
        <v>מ3</v>
      </c>
      <c r="G47" s="9">
        <f>IF(DataSheet!C49&lt;&gt;0,DataSheet!C49,"")</f>
        <v>3450</v>
      </c>
      <c r="H47">
        <f t="shared" si="0"/>
        <v>6900</v>
      </c>
      <c r="I47">
        <f t="shared" si="1"/>
        <v>6900</v>
      </c>
    </row>
    <row r="48" spans="1:9" ht="46.5" customHeight="1" x14ac:dyDescent="0.25">
      <c r="A48" s="5" t="str">
        <f>IF(DataSheet!A50&lt;&gt;0,DataSheet!A50,"")</f>
        <v>WP011302</v>
      </c>
      <c r="B48" s="4" t="str">
        <f>IF(DataSheet!D50&lt;&gt;0,DataSheet!D50,"")</f>
        <v>בטון עבור יסודות  של עמוד תאורה</v>
      </c>
      <c r="C48" s="4" t="str">
        <f>IF(DataSheet!E50&lt;&gt;0,DataSheet!E50,"")</f>
        <v>בטון עבור יסודות  של עמוד תאורה</v>
      </c>
      <c r="D48" s="5" t="str">
        <f>IF(DataSheet!J50&lt;&gt;0,DataSheet!J50,"")</f>
        <v/>
      </c>
      <c r="E48">
        <f>IF(DataSheet!B50&lt;&gt;0,DataSheet!B50,"")</f>
        <v>0.1</v>
      </c>
      <c r="F48" t="str">
        <f>IF(DataSheet!F50&lt;&gt;0,DataSheet!F50,"")</f>
        <v>מ3</v>
      </c>
      <c r="G48" s="9">
        <f>IF(DataSheet!C50&lt;&gt;0,DataSheet!C50,"")</f>
        <v>3000</v>
      </c>
      <c r="H48">
        <f t="shared" si="0"/>
        <v>300</v>
      </c>
      <c r="I48">
        <f t="shared" si="1"/>
        <v>300</v>
      </c>
    </row>
    <row r="49" spans="1:9" ht="46.5" customHeight="1" x14ac:dyDescent="0.25">
      <c r="A49" s="5" t="str">
        <f>IF(DataSheet!A51&lt;&gt;0,DataSheet!A51,"")</f>
        <v>WP011303</v>
      </c>
      <c r="B49" s="4" t="str">
        <f>IF(DataSheet!D51&lt;&gt;0,DataSheet!D51,"")</f>
        <v>בטון  עבור יציקת קירות  שוחה בעובי 30 ס"מ</v>
      </c>
      <c r="C49" s="4" t="str">
        <f>IF(DataSheet!E51&lt;&gt;0,DataSheet!E51,"")</f>
        <v>בטון  עבור יציקת קירות  שוחה בעובי 30 ס"מ</v>
      </c>
      <c r="D49" s="5" t="str">
        <f>IF(DataSheet!J51&lt;&gt;0,DataSheet!J51,"")</f>
        <v/>
      </c>
      <c r="E49">
        <f>IF(DataSheet!B51&lt;&gt;0,DataSheet!B51,"")</f>
        <v>20</v>
      </c>
      <c r="F49" t="str">
        <f>IF(DataSheet!F51&lt;&gt;0,DataSheet!F51,"")</f>
        <v>מ3</v>
      </c>
      <c r="G49" s="9">
        <f>IF(DataSheet!C51&lt;&gt;0,DataSheet!C51,"")</f>
        <v>3000</v>
      </c>
      <c r="H49">
        <f t="shared" si="0"/>
        <v>60000</v>
      </c>
      <c r="I49">
        <f t="shared" si="1"/>
        <v>60000</v>
      </c>
    </row>
    <row r="50" spans="1:9" ht="46.5" customHeight="1" x14ac:dyDescent="0.25">
      <c r="A50" s="5" t="str">
        <f>IF(DataSheet!A52&lt;&gt;0,DataSheet!A52,"")</f>
        <v>WP011304</v>
      </c>
      <c r="B50" s="4" t="str">
        <f>IF(DataSheet!D52&lt;&gt;0,DataSheet!D52,"")</f>
        <v>תקרות (או גגות)  בטון  יצוקים על גבי טפסנות.</v>
      </c>
      <c r="C50" s="4" t="str">
        <f>IF(DataSheet!E52&lt;&gt;0,DataSheet!E52,"")</f>
        <v>תקרות (או גגות)  בטון  יצוקים על גבי טפסנות.</v>
      </c>
      <c r="D50" s="5" t="str">
        <f>IF(DataSheet!J52&lt;&gt;0,DataSheet!J52,"")</f>
        <v/>
      </c>
      <c r="E50">
        <f>IF(DataSheet!B52&lt;&gt;0,DataSheet!B52,"")</f>
        <v>5.5</v>
      </c>
      <c r="F50" t="str">
        <f>IF(DataSheet!F52&lt;&gt;0,DataSheet!F52,"")</f>
        <v>מ3</v>
      </c>
      <c r="G50" s="9">
        <f>IF(DataSheet!C52&lt;&gt;0,DataSheet!C52,"")</f>
        <v>1800</v>
      </c>
      <c r="H50">
        <f t="shared" si="0"/>
        <v>9900</v>
      </c>
      <c r="I50">
        <f t="shared" si="1"/>
        <v>9900</v>
      </c>
    </row>
    <row r="51" spans="1:9" ht="46.5" customHeight="1" x14ac:dyDescent="0.25">
      <c r="A51" s="5" t="str">
        <f>IF(DataSheet!A53&lt;&gt;0,DataSheet!A53,"")</f>
        <v>WP011305</v>
      </c>
      <c r="B51" s="4" t="str">
        <f>IF(DataSheet!D53&lt;&gt;0,DataSheet!D53,"")</f>
        <v>יציקת CLSM. ביצוע העבודה מותנה בקבלת אישור מפקח</v>
      </c>
      <c r="C51" s="4" t="str">
        <f>IF(DataSheet!E53&lt;&gt;0,DataSheet!E53,"")</f>
        <v>יציקת CLSM. ביצוע העבודה מותנה בקבלת אישור מפקח באתר מראש.- אופציונלי</v>
      </c>
      <c r="D51" s="5" t="str">
        <f>IF(DataSheet!J53&lt;&gt;0,DataSheet!J53,"")</f>
        <v/>
      </c>
      <c r="E51">
        <f>IF(DataSheet!B53&lt;&gt;0,DataSheet!B53,"")</f>
        <v>10</v>
      </c>
      <c r="F51" t="str">
        <f>IF(DataSheet!F53&lt;&gt;0,DataSheet!F53,"")</f>
        <v>מ3</v>
      </c>
      <c r="G51" s="9">
        <f>IF(DataSheet!C53&lt;&gt;0,DataSheet!C53,"")</f>
        <v>300</v>
      </c>
      <c r="H51">
        <f t="shared" si="0"/>
        <v>3000</v>
      </c>
      <c r="I51">
        <f t="shared" si="1"/>
        <v>3000</v>
      </c>
    </row>
    <row r="52" spans="1:9" ht="46.5" customHeight="1" x14ac:dyDescent="0.25">
      <c r="A52" s="5" t="str">
        <f>IF(DataSheet!A54&lt;&gt;0,DataSheet!A54,"")</f>
        <v>WP011306</v>
      </c>
      <c r="B52" s="4" t="str">
        <f>IF(DataSheet!D54&lt;&gt;0,DataSheet!D54,"")</f>
        <v>מוטות מצולעים מפלדה רתיכה ורשתות מרותכות בקטרים</v>
      </c>
      <c r="C52" s="4" t="str">
        <f>IF(DataSheet!E54&lt;&gt;0,DataSheet!E54,"")</f>
        <v>מוטות מצולעים מפלדה רתיכה ורשתות מרותכות בקטרים שונים לזיון הבטון בהתאם לת"י 4466.</v>
      </c>
      <c r="D52" s="5" t="str">
        <f>IF(DataSheet!J54&lt;&gt;0,DataSheet!J54,"")</f>
        <v/>
      </c>
      <c r="E52">
        <f>IF(DataSheet!B54&lt;&gt;0,DataSheet!B54,"")</f>
        <v>8.5</v>
      </c>
      <c r="F52" t="str">
        <f>IF(DataSheet!F54&lt;&gt;0,DataSheet!F54,"")</f>
        <v>טון</v>
      </c>
      <c r="G52" s="9">
        <f>IF(DataSheet!C54&lt;&gt;0,DataSheet!C54,"")</f>
        <v>5500</v>
      </c>
      <c r="H52">
        <f t="shared" si="0"/>
        <v>46750</v>
      </c>
      <c r="I52">
        <f t="shared" si="1"/>
        <v>46750</v>
      </c>
    </row>
    <row r="53" spans="1:9" ht="46.5" customHeight="1" x14ac:dyDescent="0.25">
      <c r="A53" s="5" t="str">
        <f>IF(DataSheet!A55&lt;&gt;0,DataSheet!A55,"")</f>
        <v>WP011307</v>
      </c>
      <c r="B53" s="4" t="str">
        <f>IF(DataSheet!D55&lt;&gt;0,DataSheet!D55,"")</f>
        <v>בור ניקוז במידות 60/60 ס"מ ובעומק כ-50 ס"מ, כולל</v>
      </c>
      <c r="C53" s="4" t="str">
        <f>IF(DataSheet!E55&lt;&gt;0,DataSheet!E55,"")</f>
        <v>בור ניקוז במידות 60/60 ס"מ ובעומק כ-50 ס"מ, כולל תחתית וקירות, כולל זויתן מבוטן ומכסה סבכה.</v>
      </c>
      <c r="D53" s="5" t="str">
        <f>IF(DataSheet!J55&lt;&gt;0,DataSheet!J55,"")</f>
        <v/>
      </c>
      <c r="E53">
        <f>IF(DataSheet!B55&lt;&gt;0,DataSheet!B55,"")</f>
        <v>1</v>
      </c>
      <c r="F53" t="str">
        <f>IF(DataSheet!F55&lt;&gt;0,DataSheet!F55,"")</f>
        <v>CMP</v>
      </c>
      <c r="G53" s="9">
        <f>IF(DataSheet!C55&lt;&gt;0,DataSheet!C55,"")</f>
        <v>5000</v>
      </c>
      <c r="H53">
        <f t="shared" si="0"/>
        <v>5000</v>
      </c>
      <c r="I53">
        <f t="shared" si="1"/>
        <v>5000</v>
      </c>
    </row>
    <row r="54" spans="1:9" ht="46.5" customHeight="1" x14ac:dyDescent="0.25">
      <c r="A54" s="5" t="str">
        <f>IF(DataSheet!A56&lt;&gt;0,DataSheet!A56,"")</f>
        <v>WP011308</v>
      </c>
      <c r="B54" s="4" t="str">
        <f>IF(DataSheet!D56&lt;&gt;0,DataSheet!D56,"")</f>
        <v>איטום אלמנטי בטון תת קרקעיים במריחות חמות. פריימר</v>
      </c>
      <c r="C54" s="4" t="str">
        <f>IF(DataSheet!E56&lt;&gt;0,DataSheet!E56,"")</f>
        <v>איטום אלמנטי בטון תת קרקעיים במריחות חמות. פריימר ביטומני בכמות 300 גר'/מ"ר, 3 שכבות ביטומן מנושב 85/40</v>
      </c>
      <c r="D54" s="5" t="str">
        <f>IF(DataSheet!J56&lt;&gt;0,DataSheet!J56,"")</f>
        <v/>
      </c>
      <c r="E54">
        <f>IF(DataSheet!B56&lt;&gt;0,DataSheet!B56,"")</f>
        <v>115</v>
      </c>
      <c r="F54" t="str">
        <f>IF(DataSheet!F56&lt;&gt;0,DataSheet!F56,"")</f>
        <v>מ2</v>
      </c>
      <c r="G54" s="9">
        <f>IF(DataSheet!C56&lt;&gt;0,DataSheet!C56,"")</f>
        <v>150</v>
      </c>
      <c r="H54">
        <f t="shared" si="0"/>
        <v>17250</v>
      </c>
      <c r="I54">
        <f t="shared" si="1"/>
        <v>17250</v>
      </c>
    </row>
    <row r="55" spans="1:9" ht="46.5" customHeight="1" x14ac:dyDescent="0.25">
      <c r="A55" s="5" t="str">
        <f>IF(DataSheet!A57&lt;&gt;0,DataSheet!A57,"")</f>
        <v>WP011309</v>
      </c>
      <c r="B55" s="4" t="str">
        <f>IF(DataSheet!D57&lt;&gt;0,DataSheet!D57,"")</f>
        <v>איטום רולקות במריחות חמות ע"י "רצועות איטום" ברוחב 30 ס"מ</v>
      </c>
      <c r="C55" s="4" t="str">
        <f>IF(DataSheet!E57&lt;&gt;0,DataSheet!E57,"")</f>
        <v>איטום רולקות במריחות חמות ע"י "רצועות איטום" ברוחב 30 ס"מ ב - 3 שכבות ביטומן 85/40 בכמות כוללת 5 ק"ג/מ"ר</v>
      </c>
      <c r="D55" s="5" t="str">
        <f>IF(DataSheet!J57&lt;&gt;0,DataSheet!J57,"")</f>
        <v/>
      </c>
      <c r="E55">
        <f>IF(DataSheet!B57&lt;&gt;0,DataSheet!B57,"")</f>
        <v>40</v>
      </c>
      <c r="F55" t="str">
        <f>IF(DataSheet!F57&lt;&gt;0,DataSheet!F57,"")</f>
        <v>מטר</v>
      </c>
      <c r="G55" s="9">
        <f>IF(DataSheet!C57&lt;&gt;0,DataSheet!C57,"")</f>
        <v>45</v>
      </c>
      <c r="H55">
        <f t="shared" si="0"/>
        <v>1800</v>
      </c>
      <c r="I55">
        <f t="shared" si="1"/>
        <v>1800</v>
      </c>
    </row>
    <row r="56" spans="1:9" ht="46.5" customHeight="1" x14ac:dyDescent="0.25">
      <c r="A56" s="5" t="str">
        <f>IF(DataSheet!A58&lt;&gt;0,DataSheet!A58,"")</f>
        <v>WP011310</v>
      </c>
      <c r="B56" s="4" t="str">
        <f>IF(DataSheet!D58&lt;&gt;0,DataSheet!D58,"")</f>
        <v>פרט איטום מעבר צנרת בקיר בטון לרבות מילוי חומר איטום דגם</v>
      </c>
      <c r="C56" s="4" t="str">
        <f>IF(DataSheet!E58&lt;&gt;0,DataSheet!E58,"")</f>
        <v>פרט איטום מעבר צנרת בקיר בטון לרבות מילוי חומר איטום דגם  "LINK SEAL" או ש"ע לפי פרט בתכנית 009-BAR-ESC-DRG-004</v>
      </c>
      <c r="D56" s="5" t="str">
        <f>IF(DataSheet!J58&lt;&gt;0,DataSheet!J58,"")</f>
        <v/>
      </c>
      <c r="E56">
        <f>IF(DataSheet!B58&lt;&gt;0,DataSheet!B58,"")</f>
        <v>2</v>
      </c>
      <c r="F56" t="str">
        <f>IF(DataSheet!F58&lt;&gt;0,DataSheet!F58,"")</f>
        <v>יח</v>
      </c>
      <c r="G56" s="9">
        <f>IF(DataSheet!C58&lt;&gt;0,DataSheet!C58,"")</f>
        <v>500</v>
      </c>
      <c r="H56">
        <f t="shared" si="0"/>
        <v>1000</v>
      </c>
      <c r="I56">
        <f t="shared" si="1"/>
        <v>1000</v>
      </c>
    </row>
    <row r="57" spans="1:9" ht="46.5" customHeight="1" x14ac:dyDescent="0.25">
      <c r="A57" s="5" t="str">
        <f>IF(DataSheet!A59&lt;&gt;0,DataSheet!A59,"")</f>
        <v>WP011311</v>
      </c>
      <c r="B57" s="4" t="str">
        <f>IF(DataSheet!D59&lt;&gt;0,DataSheet!D59,"")</f>
        <v>ניקוי ואיטום ריצפה, קירות ותקרת השוחה מצד הפנימי</v>
      </c>
      <c r="C57" s="4" t="str">
        <f>IF(DataSheet!E59&lt;&gt;0,DataSheet!E59,"")</f>
        <v>יקוי ואיטום ריצפה, קירות ותקרת השוחה מצד הפנימי במערכת 2 שכבות סיקה טופ- סיל 107 או ש"ע כולל עיבוד והתקנת רולקות. המדידה</v>
      </c>
      <c r="D57" s="5" t="str">
        <f>IF(DataSheet!J59&lt;&gt;0,DataSheet!J59,"")</f>
        <v/>
      </c>
      <c r="E57">
        <f>IF(DataSheet!B59&lt;&gt;0,DataSheet!B59,"")</f>
        <v>115</v>
      </c>
      <c r="F57" t="str">
        <f>IF(DataSheet!F59&lt;&gt;0,DataSheet!F59,"")</f>
        <v>מ2</v>
      </c>
      <c r="G57" s="9">
        <f>IF(DataSheet!C59&lt;&gt;0,DataSheet!C59,"")</f>
        <v>160</v>
      </c>
      <c r="H57">
        <f t="shared" si="0"/>
        <v>18400</v>
      </c>
      <c r="I57">
        <f t="shared" si="1"/>
        <v>18400</v>
      </c>
    </row>
    <row r="58" spans="1:9" ht="46.5" customHeight="1" x14ac:dyDescent="0.25">
      <c r="A58" s="5" t="str">
        <f>IF(DataSheet!A60&lt;&gt;0,DataSheet!A60,"")</f>
        <v>WP011312</v>
      </c>
      <c r="B58" s="4" t="str">
        <f>IF(DataSheet!D60&lt;&gt;0,DataSheet!D60,"")</f>
        <v>אספקה והתקנת של גידור זמני מגדר רשת בגובה 1.5 מ'</v>
      </c>
      <c r="C58" s="4" t="str">
        <f>IF(DataSheet!E60&lt;&gt;0,DataSheet!E60,"")</f>
        <v>אספקה והתקנת של גידור זמני מגדר רשת בגובה 1.5 מ' בכל שלבי החפירה</v>
      </c>
      <c r="D58" s="5" t="str">
        <f>IF(DataSheet!J60&lt;&gt;0,DataSheet!J60,"")</f>
        <v/>
      </c>
      <c r="E58">
        <f>IF(DataSheet!B60&lt;&gt;0,DataSheet!B60,"")</f>
        <v>100</v>
      </c>
      <c r="F58" t="str">
        <f>IF(DataSheet!F60&lt;&gt;0,DataSheet!F60,"")</f>
        <v>מטר</v>
      </c>
      <c r="G58" s="9">
        <f>IF(DataSheet!C60&lt;&gt;0,DataSheet!C60,"")</f>
        <v>10</v>
      </c>
      <c r="H58">
        <f t="shared" si="0"/>
        <v>1000</v>
      </c>
      <c r="I58">
        <f t="shared" si="1"/>
        <v>1000</v>
      </c>
    </row>
    <row r="59" spans="1:9" ht="46.5" customHeight="1" x14ac:dyDescent="0.25">
      <c r="A59" s="5" t="str">
        <f>IF(DataSheet!A61&lt;&gt;0,DataSheet!A61,"")</f>
        <v>WP011313</v>
      </c>
      <c r="B59" s="4" t="str">
        <f>IF(DataSheet!D61&lt;&gt;0,DataSheet!D61,"")</f>
        <v>גדר רשת  מגלוונת דגם "גבעון" או ש"ע בעלת "קרן" אחת</v>
      </c>
      <c r="C59" s="4" t="str">
        <f>IF(DataSheet!E61&lt;&gt;0,DataSheet!E61,"")</f>
        <v>גדר רשת  מגלוונת דגם "גבעון" או ש"ע בעלת "קרן" אחת בגובה  כולל 2.65 מ' מורכבת ע"ג עמודי פלדה לפי פרט בתכ</v>
      </c>
      <c r="D59" s="5" t="str">
        <f>IF(DataSheet!J61&lt;&gt;0,DataSheet!J61,"")</f>
        <v/>
      </c>
      <c r="E59">
        <f>IF(DataSheet!B61&lt;&gt;0,DataSheet!B61,"")</f>
        <v>30</v>
      </c>
      <c r="F59" t="str">
        <f>IF(DataSheet!F61&lt;&gt;0,DataSheet!F61,"")</f>
        <v>מטר</v>
      </c>
      <c r="G59" s="9">
        <f>IF(DataSheet!C61&lt;&gt;0,DataSheet!C61,"")</f>
        <v>460</v>
      </c>
      <c r="H59">
        <f t="shared" si="0"/>
        <v>13800</v>
      </c>
      <c r="I59">
        <f t="shared" si="1"/>
        <v>13800</v>
      </c>
    </row>
    <row r="60" spans="1:9" ht="46.5" customHeight="1" x14ac:dyDescent="0.25">
      <c r="A60" s="5" t="str">
        <f>IF(DataSheet!A62&lt;&gt;0,DataSheet!A62,"")</f>
        <v>WP011314</v>
      </c>
      <c r="B60" s="4" t="str">
        <f>IF(DataSheet!D62&lt;&gt;0,DataSheet!D62,"")</f>
        <v>שער דו-כנפי מפלדה מגלוונת במידות   300x250 ס"מ עפ"י</v>
      </c>
      <c r="C60" s="4" t="str">
        <f>IF(DataSheet!E62&lt;&gt;0,DataSheet!E62,"")</f>
        <v>שער דו-כנפי מפלדה מגלוונת במידות   300x250 ס"מ עפ"י תכנית 009-BAR-ESC-DRG-004</v>
      </c>
      <c r="D60" s="5" t="str">
        <f>IF(DataSheet!J62&lt;&gt;0,DataSheet!J62,"")</f>
        <v/>
      </c>
      <c r="E60">
        <f>IF(DataSheet!B62&lt;&gt;0,DataSheet!B62,"")</f>
        <v>1</v>
      </c>
      <c r="F60" t="str">
        <f>IF(DataSheet!F62&lt;&gt;0,DataSheet!F62,"")</f>
        <v>CMP</v>
      </c>
      <c r="G60" s="9">
        <f>IF(DataSheet!C62&lt;&gt;0,DataSheet!C62,"")</f>
        <v>8500</v>
      </c>
      <c r="H60">
        <f t="shared" si="0"/>
        <v>8500</v>
      </c>
      <c r="I60">
        <f t="shared" si="1"/>
        <v>8500</v>
      </c>
    </row>
    <row r="61" spans="1:9" ht="46.5" customHeight="1" x14ac:dyDescent="0.25">
      <c r="A61" s="5" t="str">
        <f>IF(DataSheet!A63&lt;&gt;0,DataSheet!A63,"")</f>
        <v>WP011315</v>
      </c>
      <c r="B61" s="4" t="str">
        <f>IF(DataSheet!D63&lt;&gt;0,DataSheet!D63,"")</f>
        <v>שער חד-כנפי מפלדה מגלוונת במידות   100x250 ס"מ עפ"י</v>
      </c>
      <c r="C61" s="4" t="str">
        <f>IF(DataSheet!E63&lt;&gt;0,DataSheet!E63,"")</f>
        <v>שער חד-כנפי מפלדה מגלוונת במידות   100x250 ס"מ עפ"י תכנית 009-BAR-ESC-DRG-005</v>
      </c>
      <c r="D61" s="5" t="str">
        <f>IF(DataSheet!J63&lt;&gt;0,DataSheet!J63,"")</f>
        <v/>
      </c>
      <c r="E61">
        <f>IF(DataSheet!B63&lt;&gt;0,DataSheet!B63,"")</f>
        <v>1</v>
      </c>
      <c r="F61" t="str">
        <f>IF(DataSheet!F63&lt;&gt;0,DataSheet!F63,"")</f>
        <v>CMP</v>
      </c>
      <c r="G61" s="9">
        <f>IF(DataSheet!C63&lt;&gt;0,DataSheet!C63,"")</f>
        <v>4000</v>
      </c>
      <c r="H61">
        <f t="shared" si="0"/>
        <v>4000</v>
      </c>
      <c r="I61">
        <f t="shared" si="1"/>
        <v>4000</v>
      </c>
    </row>
    <row r="62" spans="1:9" ht="46.5" customHeight="1" x14ac:dyDescent="0.25">
      <c r="A62" s="5" t="str">
        <f>IF(DataSheet!A64&lt;&gt;0,DataSheet!A64,"")</f>
        <v>WP011316</v>
      </c>
      <c r="B62" s="4" t="str">
        <f>IF(DataSheet!D64&lt;&gt;0,DataSheet!D64,"")</f>
        <v>אספקה והתקנה של מנעול תלי אנקול נשלף עמיד לתנאי חוץ</v>
      </c>
      <c r="C62" s="4" t="str">
        <f>IF(DataSheet!E64&lt;&gt;0,DataSheet!E64,"")</f>
        <v>אספקה והתקנה של מנעול תלי אנקול נשלף עמיד לתנאי חוץ וקורוזיה + בית רתק קוטר אנקול 16 מ"מ, תוצ' מולטילוק</v>
      </c>
      <c r="D62" s="5" t="str">
        <f>IF(DataSheet!J64&lt;&gt;0,DataSheet!J64,"")</f>
        <v/>
      </c>
      <c r="E62">
        <f>IF(DataSheet!B64&lt;&gt;0,DataSheet!B64,"")</f>
        <v>2</v>
      </c>
      <c r="F62" t="str">
        <f>IF(DataSheet!F64&lt;&gt;0,DataSheet!F64,"")</f>
        <v>יח</v>
      </c>
      <c r="G62" s="9">
        <f>IF(DataSheet!C64&lt;&gt;0,DataSheet!C64,"")</f>
        <v>400</v>
      </c>
      <c r="H62">
        <f t="shared" si="0"/>
        <v>800</v>
      </c>
      <c r="I62">
        <f t="shared" si="1"/>
        <v>800</v>
      </c>
    </row>
    <row r="63" spans="1:9" ht="46.5" customHeight="1" x14ac:dyDescent="0.25">
      <c r="A63" s="5" t="str">
        <f>IF(DataSheet!A65&lt;&gt;0,DataSheet!A65,"")</f>
        <v>WP011317</v>
      </c>
      <c r="B63" s="4" t="str">
        <f>IF(DataSheet!D65&lt;&gt;0,DataSheet!D65,"")</f>
        <v>ידית בהלה אופקית מושכת בריח דגם "נורמה " תוצ' מולטילוק או</v>
      </c>
      <c r="C63" s="4" t="str">
        <f>IF(DataSheet!E65&lt;&gt;0,DataSheet!E65,"")</f>
        <v>ידית בהלה אופקית מושכת בריח דגם "נורמה " תוצ' מולטילוק או ש"ע מאושר להתקנה בשערי מילוט</v>
      </c>
      <c r="D63" s="5" t="str">
        <f>IF(DataSheet!J65&lt;&gt;0,DataSheet!J65,"")</f>
        <v/>
      </c>
      <c r="E63">
        <f>IF(DataSheet!B65&lt;&gt;0,DataSheet!B65,"")</f>
        <v>2</v>
      </c>
      <c r="F63" t="str">
        <f>IF(DataSheet!F65&lt;&gt;0,DataSheet!F65,"")</f>
        <v>CMP</v>
      </c>
      <c r="G63" s="9">
        <f>IF(DataSheet!C65&lt;&gt;0,DataSheet!C65,"")</f>
        <v>1600</v>
      </c>
      <c r="H63">
        <f t="shared" si="0"/>
        <v>3200</v>
      </c>
      <c r="I63">
        <f t="shared" si="1"/>
        <v>3200</v>
      </c>
    </row>
    <row r="64" spans="1:9" ht="46.5" customHeight="1" x14ac:dyDescent="0.25">
      <c r="A64" s="5" t="str">
        <f>IF(DataSheet!A66&lt;&gt;0,DataSheet!A66,"")</f>
        <v>WP011318</v>
      </c>
      <c r="B64" s="4" t="str">
        <f>IF(DataSheet!D66&lt;&gt;0,DataSheet!D66,"")</f>
        <v>מכסה פלדה 110X110 ס"מ לפי תכנית 009-BAR-ESC-DRG-006</v>
      </c>
      <c r="C64" s="4" t="str">
        <f>IF(DataSheet!E66&lt;&gt;0,DataSheet!E66,"")</f>
        <v>מכסה פלדה 110X110 ס"מ לפי תכנית 009-BAR-ESC-DRG-006</v>
      </c>
      <c r="D64" s="5" t="str">
        <f>IF(DataSheet!J66&lt;&gt;0,DataSheet!J66,"")</f>
        <v/>
      </c>
      <c r="E64">
        <f>IF(DataSheet!B66&lt;&gt;0,DataSheet!B66,"")</f>
        <v>2</v>
      </c>
      <c r="F64" t="str">
        <f>IF(DataSheet!F66&lt;&gt;0,DataSheet!F66,"")</f>
        <v>יח</v>
      </c>
      <c r="G64" s="9">
        <f>IF(DataSheet!C66&lt;&gt;0,DataSheet!C66,"")</f>
        <v>1500</v>
      </c>
      <c r="H64">
        <f t="shared" si="0"/>
        <v>3000</v>
      </c>
      <c r="I64">
        <f t="shared" si="1"/>
        <v>3000</v>
      </c>
    </row>
    <row r="65" spans="1:9" ht="46.5" customHeight="1" x14ac:dyDescent="0.25">
      <c r="A65" s="5" t="str">
        <f>IF(DataSheet!A67&lt;&gt;0,DataSheet!A67,"")</f>
        <v>WP011319</v>
      </c>
      <c r="B65" s="4" t="str">
        <f>IF(DataSheet!D67&lt;&gt;0,DataSheet!D67,"")</f>
        <v>צינור פלדה לאוורור "4 מעוגן לבטון</v>
      </c>
      <c r="C65" s="4" t="str">
        <f>IF(DataSheet!E67&lt;&gt;0,DataSheet!E67,"")</f>
        <v>צינור פלדה לאוורור "4 מעוגן לבטון</v>
      </c>
      <c r="D65" s="5" t="str">
        <f>IF(DataSheet!J67&lt;&gt;0,DataSheet!J67,"")</f>
        <v/>
      </c>
      <c r="E65">
        <f>IF(DataSheet!B67&lt;&gt;0,DataSheet!B67,"")</f>
        <v>3</v>
      </c>
      <c r="F65" t="str">
        <f>IF(DataSheet!F67&lt;&gt;0,DataSheet!F67,"")</f>
        <v>יח</v>
      </c>
      <c r="G65" s="9">
        <f>IF(DataSheet!C67&lt;&gt;0,DataSheet!C67,"")</f>
        <v>200</v>
      </c>
      <c r="H65">
        <f t="shared" si="0"/>
        <v>600</v>
      </c>
      <c r="I65">
        <f t="shared" si="1"/>
        <v>600</v>
      </c>
    </row>
    <row r="66" spans="1:9" ht="46.5" customHeight="1" x14ac:dyDescent="0.25">
      <c r="A66" s="5" t="str">
        <f>IF(DataSheet!A68&lt;&gt;0,DataSheet!A68,"")</f>
        <v>WP011320</v>
      </c>
      <c r="B66" s="4" t="str">
        <f>IF(DataSheet!D68&lt;&gt;0,DataSheet!D68,"")</f>
        <v>צינור פלדה לכבילי חשמל "4 מעוגן לבטון</v>
      </c>
      <c r="C66" s="4" t="str">
        <f>IF(DataSheet!E68&lt;&gt;0,DataSheet!E68,"")</f>
        <v>צינור פלדה לכבילי חשמל "4 מעוגן לבטון</v>
      </c>
      <c r="D66" s="5" t="str">
        <f>IF(DataSheet!J68&lt;&gt;0,DataSheet!J68,"")</f>
        <v/>
      </c>
      <c r="E66">
        <f>IF(DataSheet!B68&lt;&gt;0,DataSheet!B68,"")</f>
        <v>3</v>
      </c>
      <c r="F66" t="str">
        <f>IF(DataSheet!F68&lt;&gt;0,DataSheet!F68,"")</f>
        <v>יח</v>
      </c>
      <c r="G66" s="9">
        <f>IF(DataSheet!C68&lt;&gt;0,DataSheet!C68,"")</f>
        <v>200</v>
      </c>
      <c r="H66">
        <f t="shared" si="0"/>
        <v>600</v>
      </c>
      <c r="I66">
        <f t="shared" si="1"/>
        <v>600</v>
      </c>
    </row>
    <row r="67" spans="1:9" ht="46.5" customHeight="1" x14ac:dyDescent="0.25">
      <c r="A67" s="5" t="str">
        <f>IF(DataSheet!A69&lt;&gt;0,DataSheet!A69,"")</f>
        <v>WP011321</v>
      </c>
      <c r="B67" s="4" t="str">
        <f>IF(DataSheet!D69&lt;&gt;0,DataSheet!D69,"")</f>
        <v>ברגים כימיים לבטון.</v>
      </c>
      <c r="C67" s="4" t="str">
        <f>IF(DataSheet!E69&lt;&gt;0,DataSheet!E69,"")</f>
        <v>ברגים כימיים לבטון.</v>
      </c>
      <c r="D67" s="5" t="str">
        <f>IF(DataSheet!J69&lt;&gt;0,DataSheet!J69,"")</f>
        <v/>
      </c>
      <c r="E67">
        <f>IF(DataSheet!B69&lt;&gt;0,DataSheet!B69,"")</f>
        <v>50</v>
      </c>
      <c r="F67" t="str">
        <f>IF(DataSheet!F69&lt;&gt;0,DataSheet!F69,"")</f>
        <v>יח</v>
      </c>
      <c r="G67" s="9">
        <f>IF(DataSheet!C69&lt;&gt;0,DataSheet!C69,"")</f>
        <v>50</v>
      </c>
      <c r="H67">
        <f t="shared" si="0"/>
        <v>2500</v>
      </c>
      <c r="I67">
        <f t="shared" si="1"/>
        <v>2500</v>
      </c>
    </row>
    <row r="68" spans="1:9" ht="46.5" customHeight="1" x14ac:dyDescent="0.25">
      <c r="A68" s="5" t="str">
        <f>IF(DataSheet!A70&lt;&gt;0,DataSheet!A70,"")</f>
        <v>WP011322</v>
      </c>
      <c r="B68" s="4" t="str">
        <f>IF(DataSheet!D70&lt;&gt;0,DataSheet!D70,"")</f>
        <v>ברגים שונים</v>
      </c>
      <c r="C68" s="4" t="str">
        <f>IF(DataSheet!E70&lt;&gt;0,DataSheet!E70,"")</f>
        <v>ברגים שונים</v>
      </c>
      <c r="D68" s="5" t="str">
        <f>IF(DataSheet!J70&lt;&gt;0,DataSheet!J70,"")</f>
        <v/>
      </c>
      <c r="E68">
        <f>IF(DataSheet!B70&lt;&gt;0,DataSheet!B70,"")</f>
        <v>60</v>
      </c>
      <c r="F68" t="str">
        <f>IF(DataSheet!F70&lt;&gt;0,DataSheet!F70,"")</f>
        <v>יח</v>
      </c>
      <c r="G68" s="9">
        <f>IF(DataSheet!C70&lt;&gt;0,DataSheet!C70,"")</f>
        <v>50</v>
      </c>
      <c r="H68">
        <f t="shared" si="0"/>
        <v>3000</v>
      </c>
      <c r="I68">
        <f t="shared" si="1"/>
        <v>3000</v>
      </c>
    </row>
    <row r="69" spans="1:9" ht="46.5" customHeight="1" x14ac:dyDescent="0.25">
      <c r="A69" s="5" t="str">
        <f>IF(DataSheet!A71&lt;&gt;0,DataSheet!A71,"")</f>
        <v>WP011323</v>
      </c>
      <c r="B69" s="4" t="str">
        <f>IF(DataSheet!D71&lt;&gt;0,DataSheet!D71,"")</f>
        <v>U - BOLT</v>
      </c>
      <c r="C69" s="4" t="str">
        <f>IF(DataSheet!E71&lt;&gt;0,DataSheet!E71,"")</f>
        <v>U - BOLT</v>
      </c>
      <c r="D69" s="5" t="str">
        <f>IF(DataSheet!J71&lt;&gt;0,DataSheet!J71,"")</f>
        <v/>
      </c>
      <c r="E69">
        <f>IF(DataSheet!B71&lt;&gt;0,DataSheet!B71,"")</f>
        <v>15</v>
      </c>
      <c r="F69" t="str">
        <f>IF(DataSheet!F71&lt;&gt;0,DataSheet!F71,"")</f>
        <v>יח</v>
      </c>
      <c r="G69" s="9">
        <f>IF(DataSheet!C71&lt;&gt;0,DataSheet!C71,"")</f>
        <v>80</v>
      </c>
      <c r="H69">
        <f t="shared" ref="H69:H132" si="2">IF(OR(G69= 0,G69=""),"",G69*E69)</f>
        <v>1200</v>
      </c>
      <c r="I69">
        <f t="shared" ref="I69:I132" si="3">IF(OR(G69= 0,G69=""),"",H69*(1-$I$2))</f>
        <v>1200</v>
      </c>
    </row>
    <row r="70" spans="1:9" ht="46.5" customHeight="1" x14ac:dyDescent="0.25">
      <c r="A70" s="5" t="str">
        <f>IF(DataSheet!A72&lt;&gt;0,DataSheet!A72,"")</f>
        <v>WP011324</v>
      </c>
      <c r="B70" s="4" t="str">
        <f>IF(DataSheet!D72&lt;&gt;0,DataSheet!D72,"")</f>
        <v>ייצור, גילוון, צביעה הובלה והרכבת קונסטרוקציית פלדה</v>
      </c>
      <c r="C70" s="4" t="str">
        <f>IF(DataSheet!E72&lt;&gt;0,DataSheet!E72,"")</f>
        <v>ייצור, גילוון, צביעה הובלה והרכבת קונסטרוקציית פלדה מפרופילי מתכת  לרבות ריתוכים וחיבורי ברגים עבור משטחי</v>
      </c>
      <c r="D70" s="5" t="str">
        <f>IF(DataSheet!J72&lt;&gt;0,DataSheet!J72,"")</f>
        <v/>
      </c>
      <c r="E70">
        <f>IF(DataSheet!B72&lt;&gt;0,DataSheet!B72,"")</f>
        <v>0.15</v>
      </c>
      <c r="F70" t="str">
        <f>IF(DataSheet!F72&lt;&gt;0,DataSheet!F72,"")</f>
        <v>טון</v>
      </c>
      <c r="G70" s="9">
        <f>IF(DataSheet!C72&lt;&gt;0,DataSheet!C72,"")</f>
        <v>19000</v>
      </c>
      <c r="H70">
        <f t="shared" si="2"/>
        <v>2850</v>
      </c>
      <c r="I70">
        <f t="shared" si="3"/>
        <v>2850</v>
      </c>
    </row>
    <row r="71" spans="1:9" ht="46.5" customHeight="1" x14ac:dyDescent="0.25">
      <c r="A71" s="5" t="str">
        <f>IF(DataSheet!A73&lt;&gt;0,DataSheet!A73,"")</f>
        <v>WP011325</v>
      </c>
      <c r="B71" s="4" t="str">
        <f>IF(DataSheet!D73&lt;&gt;0,DataSheet!D73,"")</f>
        <v>ייצור, גילוון, צביעה הובלה והרכבת קונסטרוקציית פלדה</v>
      </c>
      <c r="C71" s="4" t="str">
        <f>IF(DataSheet!E73&lt;&gt;0,DataSheet!E73,"")</f>
        <v>ייצור, גילוון, צביעה הובלה והרכבת קונסטרוקציית פלדה מפרופילי מתכת  לרבות ריתוכים וחיבורי ברגים עבור תמיכות מגופים</v>
      </c>
      <c r="D71" s="5" t="str">
        <f>IF(DataSheet!J73&lt;&gt;0,DataSheet!J73,"")</f>
        <v/>
      </c>
      <c r="E71">
        <f>IF(DataSheet!B73&lt;&gt;0,DataSheet!B73,"")</f>
        <v>1.4999999999999999E-2</v>
      </c>
      <c r="F71" t="str">
        <f>IF(DataSheet!F73&lt;&gt;0,DataSheet!F73,"")</f>
        <v>טון</v>
      </c>
      <c r="G71" s="9">
        <f>IF(DataSheet!C73&lt;&gt;0,DataSheet!C73,"")</f>
        <v>19000</v>
      </c>
      <c r="H71">
        <f t="shared" si="2"/>
        <v>285</v>
      </c>
      <c r="I71">
        <f t="shared" si="3"/>
        <v>285</v>
      </c>
    </row>
    <row r="72" spans="1:9" ht="46.5" customHeight="1" x14ac:dyDescent="0.25">
      <c r="A72" s="5" t="str">
        <f>IF(DataSheet!A74&lt;&gt;0,DataSheet!A74,"")</f>
        <v>WP011326</v>
      </c>
      <c r="B72" s="4" t="str">
        <f>IF(DataSheet!D74&lt;&gt;0,DataSheet!D74,"")</f>
        <v>סולם פלדה מעוגן לקונסטרוקציה, עשוי ממסגרת ושלבים מפרופילי</v>
      </c>
      <c r="C72" s="4" t="str">
        <f>IF(DataSheet!E74&lt;&gt;0,DataSheet!E74,"")</f>
        <v>סולם פלדה מעוגן לקונסטרוקציה, עשוי ממסגרת ושלבים מפרופילי פלדה מגולוונים וצבועים, לרבות מאחזי יד וסורג הגנה</v>
      </c>
      <c r="D72" s="5" t="str">
        <f>IF(DataSheet!J74&lt;&gt;0,DataSheet!J74,"")</f>
        <v/>
      </c>
      <c r="E72">
        <f>IF(DataSheet!B74&lt;&gt;0,DataSheet!B74,"")</f>
        <v>0.1</v>
      </c>
      <c r="F72" t="str">
        <f>IF(DataSheet!F74&lt;&gt;0,DataSheet!F74,"")</f>
        <v>טון</v>
      </c>
      <c r="G72" s="9">
        <f>IF(DataSheet!C74&lt;&gt;0,DataSheet!C74,"")</f>
        <v>19000</v>
      </c>
      <c r="H72">
        <f t="shared" si="2"/>
        <v>1900</v>
      </c>
      <c r="I72">
        <f t="shared" si="3"/>
        <v>1900</v>
      </c>
    </row>
    <row r="73" spans="1:9" ht="46.5" customHeight="1" x14ac:dyDescent="0.25">
      <c r="A73" s="5" t="str">
        <f>IF(DataSheet!A75&lt;&gt;0,DataSheet!A75,"")</f>
        <v>WP011327</v>
      </c>
      <c r="B73" s="4" t="str">
        <f>IF(DataSheet!D75&lt;&gt;0,DataSheet!D75,"")</f>
        <v>תומכות מכסים מפלדה מגולוונת וצבועה מעוגנות לתקרת בטון</v>
      </c>
      <c r="C73" s="4" t="str">
        <f>IF(DataSheet!E75&lt;&gt;0,DataSheet!E75,"")</f>
        <v>תומכות מכסים מפלדה מגולוונת וצבועה מעוגנות לתקרת בטון, כולל עמודים אנכיים ומוטות אופקיים עשויים פרופיל פלדה פחים ואביזרי</v>
      </c>
      <c r="D73" s="5" t="str">
        <f>IF(DataSheet!J75&lt;&gt;0,DataSheet!J75,"")</f>
        <v/>
      </c>
      <c r="E73">
        <f>IF(DataSheet!B75&lt;&gt;0,DataSheet!B75,"")</f>
        <v>2</v>
      </c>
      <c r="F73" t="str">
        <f>IF(DataSheet!F75&lt;&gt;0,DataSheet!F75,"")</f>
        <v>יח</v>
      </c>
      <c r="G73" s="9">
        <f>IF(DataSheet!C75&lt;&gt;0,DataSheet!C75,"")</f>
        <v>550</v>
      </c>
      <c r="H73">
        <f t="shared" si="2"/>
        <v>1100</v>
      </c>
      <c r="I73">
        <f t="shared" si="3"/>
        <v>1100</v>
      </c>
    </row>
    <row r="74" spans="1:9" ht="46.5" customHeight="1" x14ac:dyDescent="0.25">
      <c r="A74" s="5" t="str">
        <f>IF(DataSheet!A76&lt;&gt;0,DataSheet!A76,"")</f>
        <v>WP011328</v>
      </c>
      <c r="B74" s="4" t="str">
        <f>IF(DataSheet!D76&lt;&gt;0,DataSheet!D76,"")</f>
        <v>סבכת הליכה מתועשת  בעובי 30 מ"מ תוצרת "GRIPWELD" או ש"ע</v>
      </c>
      <c r="C74" s="4" t="str">
        <f>IF(DataSheet!E76&lt;&gt;0,DataSheet!E76,"")</f>
        <v>סבכת הליכה מתועשת  בעובי 30 מ"מ תוצרת "GRIPWELD" או ש"ע</v>
      </c>
      <c r="D74" s="5" t="str">
        <f>IF(DataSheet!J76&lt;&gt;0,DataSheet!J76,"")</f>
        <v/>
      </c>
      <c r="E74">
        <f>IF(DataSheet!B76&lt;&gt;0,DataSheet!B76,"")</f>
        <v>0.4</v>
      </c>
      <c r="F74" t="str">
        <f>IF(DataSheet!F76&lt;&gt;0,DataSheet!F76,"")</f>
        <v>מ2</v>
      </c>
      <c r="G74" s="9">
        <f>IF(DataSheet!C76&lt;&gt;0,DataSheet!C76,"")</f>
        <v>800</v>
      </c>
      <c r="H74">
        <f t="shared" si="2"/>
        <v>320</v>
      </c>
      <c r="I74">
        <f t="shared" si="3"/>
        <v>320</v>
      </c>
    </row>
    <row r="75" spans="1:9" ht="46.5" customHeight="1" x14ac:dyDescent="0.25">
      <c r="A75" s="5" t="str">
        <f>IF(DataSheet!A77&lt;&gt;0,DataSheet!A77,"")</f>
        <v>WP011329</v>
      </c>
      <c r="B75" s="4" t="str">
        <f>IF(DataSheet!D77&lt;&gt;0,DataSheet!D77,"")</f>
        <v>הספקת הובלה והתקנת מכסה מעל בור ניקוז בשוחה</v>
      </c>
      <c r="C75" s="4" t="str">
        <f>IF(DataSheet!E77&lt;&gt;0,DataSheet!E77,"")</f>
        <v>הספקת הובלה והתקנת מכסה מעל בור ניקוז בשוחה</v>
      </c>
      <c r="D75" s="5" t="str">
        <f>IF(DataSheet!J77&lt;&gt;0,DataSheet!J77,"")</f>
        <v/>
      </c>
      <c r="E75">
        <f>IF(DataSheet!B77&lt;&gt;0,DataSheet!B77,"")</f>
        <v>0.4</v>
      </c>
      <c r="F75" t="str">
        <f>IF(DataSheet!F77&lt;&gt;0,DataSheet!F77,"")</f>
        <v>מ2</v>
      </c>
      <c r="G75" s="9">
        <f>IF(DataSheet!C77&lt;&gt;0,DataSheet!C77,"")</f>
        <v>2500</v>
      </c>
      <c r="H75">
        <f t="shared" si="2"/>
        <v>1000</v>
      </c>
      <c r="I75">
        <f t="shared" si="3"/>
        <v>1000</v>
      </c>
    </row>
    <row r="76" spans="1:9" ht="46.5" customHeight="1" x14ac:dyDescent="0.25">
      <c r="A76" s="5" t="str">
        <f>IF(DataSheet!A78&lt;&gt;0,DataSheet!A78,"")</f>
        <v>WP011330</v>
      </c>
      <c r="B76" s="4" t="str">
        <f>IF(DataSheet!D78&lt;&gt;0,DataSheet!D78,"")</f>
        <v>גומחה חשמל דגם אקרשטיין או שווה ערך לפי תוכנית</v>
      </c>
      <c r="C76" s="4" t="str">
        <f>IF(DataSheet!E78&lt;&gt;0,DataSheet!E78,"")</f>
        <v>גומחה חשמל דגם אקרשטיין או שווה ערך לפי תוכנית 009-BAR-ESC-DRG-004</v>
      </c>
      <c r="D76" s="5" t="str">
        <f>IF(DataSheet!J78&lt;&gt;0,DataSheet!J78,"")</f>
        <v/>
      </c>
      <c r="E76">
        <f>IF(DataSheet!B78&lt;&gt;0,DataSheet!B78,"")</f>
        <v>3</v>
      </c>
      <c r="F76" t="str">
        <f>IF(DataSheet!F78&lt;&gt;0,DataSheet!F78,"")</f>
        <v>יח</v>
      </c>
      <c r="G76" s="9">
        <f>IF(DataSheet!C78&lt;&gt;0,DataSheet!C78,"")</f>
        <v>3850</v>
      </c>
      <c r="H76">
        <f t="shared" si="2"/>
        <v>11550</v>
      </c>
      <c r="I76">
        <f t="shared" si="3"/>
        <v>11550</v>
      </c>
    </row>
    <row r="77" spans="1:9" ht="46.5" customHeight="1" x14ac:dyDescent="0.25">
      <c r="A77" s="5" t="str">
        <f>IF(DataSheet!A79&lt;&gt;0,DataSheet!A79,"")</f>
        <v>WP011331</v>
      </c>
      <c r="B77" s="4" t="str">
        <f>IF(DataSheet!D79&lt;&gt;0,DataSheet!D79,"")</f>
        <v>ריתוך צנרת דלק , כולל צילומים רדיוגרפיה 100% בכמות הנדרשת</v>
      </c>
      <c r="C77" s="4" t="str">
        <f>IF(DataSheet!E79&lt;&gt;0,DataSheet!E79,"")</f>
        <v>ריתוך צנרת דלק , כולל צילומים רדיוגרפיה 100% בכמות הנדרשת</v>
      </c>
      <c r="D77" s="5" t="str">
        <f>IF(DataSheet!J79&lt;&gt;0,DataSheet!J79,"")</f>
        <v/>
      </c>
      <c r="E77">
        <f>IF(DataSheet!B79&lt;&gt;0,DataSheet!B79,"")</f>
        <v>94.3</v>
      </c>
      <c r="F77" t="str">
        <f>IF(DataSheet!F79&lt;&gt;0,DataSheet!F79,"")</f>
        <v>ID</v>
      </c>
      <c r="G77" s="9">
        <f>IF(DataSheet!C79&lt;&gt;0,DataSheet!C79,"")</f>
        <v>125</v>
      </c>
      <c r="H77">
        <f t="shared" si="2"/>
        <v>11787.5</v>
      </c>
      <c r="I77">
        <f t="shared" si="3"/>
        <v>11787.5</v>
      </c>
    </row>
    <row r="78" spans="1:9" ht="46.5" customHeight="1" x14ac:dyDescent="0.25">
      <c r="A78" s="5" t="str">
        <f>IF(DataSheet!A80&lt;&gt;0,DataSheet!A80,"")</f>
        <v>WP011332</v>
      </c>
      <c r="B78" s="4" t="str">
        <f>IF(DataSheet!D80&lt;&gt;0,DataSheet!D80,"")</f>
        <v>הרכבת אביזר מתוברג</v>
      </c>
      <c r="C78" s="4" t="str">
        <f>IF(DataSheet!E80&lt;&gt;0,DataSheet!E80,"")</f>
        <v>הרכבת אביזר מתוברג</v>
      </c>
      <c r="D78" s="5" t="str">
        <f>IF(DataSheet!J80&lt;&gt;0,DataSheet!J80,"")</f>
        <v/>
      </c>
      <c r="E78">
        <f>IF(DataSheet!B80&lt;&gt;0,DataSheet!B80,"")</f>
        <v>27.6</v>
      </c>
      <c r="F78" t="str">
        <f>IF(DataSheet!F80&lt;&gt;0,DataSheet!F80,"")</f>
        <v>ID</v>
      </c>
      <c r="G78" s="9">
        <f>IF(DataSheet!C80&lt;&gt;0,DataSheet!C80,"")</f>
        <v>60</v>
      </c>
      <c r="H78">
        <f t="shared" si="2"/>
        <v>1656</v>
      </c>
      <c r="I78">
        <f t="shared" si="3"/>
        <v>1656</v>
      </c>
    </row>
    <row r="79" spans="1:9" ht="46.5" customHeight="1" x14ac:dyDescent="0.25">
      <c r="A79" s="5" t="str">
        <f>IF(DataSheet!A81&lt;&gt;0,DataSheet!A81,"")</f>
        <v>WP011333</v>
      </c>
      <c r="B79" s="4" t="str">
        <f>IF(DataSheet!D81&lt;&gt;0,DataSheet!D81,"")</f>
        <v>פירוק אביזר מתוברג סעיף אופצינלי</v>
      </c>
      <c r="C79" s="4" t="str">
        <f>IF(DataSheet!E81&lt;&gt;0,DataSheet!E81,"")</f>
        <v>פירוק אביזר מתוברג סעיף אופצינלי</v>
      </c>
      <c r="D79" s="5" t="str">
        <f>IF(DataSheet!J81&lt;&gt;0,DataSheet!J81,"")</f>
        <v/>
      </c>
      <c r="E79">
        <f>IF(DataSheet!B81&lt;&gt;0,DataSheet!B81,"")</f>
        <v>4.1399999999999997</v>
      </c>
      <c r="F79" t="str">
        <f>IF(DataSheet!F81&lt;&gt;0,DataSheet!F81,"")</f>
        <v>ID</v>
      </c>
      <c r="G79" s="9">
        <f>IF(DataSheet!C81&lt;&gt;0,DataSheet!C81,"")</f>
        <v>50</v>
      </c>
      <c r="H79">
        <f t="shared" si="2"/>
        <v>206.99999999999997</v>
      </c>
      <c r="I79">
        <f t="shared" si="3"/>
        <v>206.99999999999997</v>
      </c>
    </row>
    <row r="80" spans="1:9" ht="46.5" customHeight="1" x14ac:dyDescent="0.25">
      <c r="A80" s="5" t="str">
        <f>IF(DataSheet!A82&lt;&gt;0,DataSheet!A82,"")</f>
        <v>WP011334</v>
      </c>
      <c r="B80" s="4" t="str">
        <f>IF(DataSheet!D82&lt;&gt;0,DataSheet!D82,"")</f>
        <v>הרכבת מגוף או אביזר מאוגן</v>
      </c>
      <c r="C80" s="4" t="str">
        <f>IF(DataSheet!E82&lt;&gt;0,DataSheet!E82,"")</f>
        <v>הרכבת מגוף או אביזר מאוגן</v>
      </c>
      <c r="D80" s="5" t="str">
        <f>IF(DataSheet!J82&lt;&gt;0,DataSheet!J82,"")</f>
        <v/>
      </c>
      <c r="E80">
        <f>IF(DataSheet!B82&lt;&gt;0,DataSheet!B82,"")</f>
        <v>12</v>
      </c>
      <c r="F80" t="str">
        <f>IF(DataSheet!F82&lt;&gt;0,DataSheet!F82,"")</f>
        <v>ID</v>
      </c>
      <c r="G80" s="9">
        <f>IF(DataSheet!C82&lt;&gt;0,DataSheet!C82,"")</f>
        <v>120</v>
      </c>
      <c r="H80">
        <f t="shared" si="2"/>
        <v>1440</v>
      </c>
      <c r="I80">
        <f t="shared" si="3"/>
        <v>1440</v>
      </c>
    </row>
    <row r="81" spans="1:9" ht="46.5" customHeight="1" x14ac:dyDescent="0.25">
      <c r="A81" s="5" t="str">
        <f>IF(DataSheet!A83&lt;&gt;0,DataSheet!A83,"")</f>
        <v>WP011335</v>
      </c>
      <c r="B81" s="4" t="str">
        <f>IF(DataSheet!D83&lt;&gt;0,DataSheet!D83,"")</f>
        <v>פירוק מגוף או אביזר מאוגן סעיף אופצינלי</v>
      </c>
      <c r="C81" s="4" t="str">
        <f>IF(DataSheet!E83&lt;&gt;0,DataSheet!E83,"")</f>
        <v>פירוק מגוף או אביזר מאוגן סעיף אופצינלי</v>
      </c>
      <c r="D81" s="5" t="str">
        <f>IF(DataSheet!J83&lt;&gt;0,DataSheet!J83,"")</f>
        <v/>
      </c>
      <c r="E81">
        <f>IF(DataSheet!B83&lt;&gt;0,DataSheet!B83,"")</f>
        <v>12</v>
      </c>
      <c r="F81" t="str">
        <f>IF(DataSheet!F83&lt;&gt;0,DataSheet!F83,"")</f>
        <v>ID</v>
      </c>
      <c r="G81" s="9">
        <f>IF(DataSheet!C83&lt;&gt;0,DataSheet!C83,"")</f>
        <v>100</v>
      </c>
      <c r="H81">
        <f t="shared" si="2"/>
        <v>1200</v>
      </c>
      <c r="I81">
        <f t="shared" si="3"/>
        <v>1200</v>
      </c>
    </row>
    <row r="82" spans="1:9" ht="46.5" customHeight="1" x14ac:dyDescent="0.25">
      <c r="A82" s="5" t="str">
        <f>IF(DataSheet!A84&lt;&gt;0,DataSheet!A84,"")</f>
        <v>WP011336</v>
      </c>
      <c r="B82" s="4" t="str">
        <f>IF(DataSheet!D84&lt;&gt;0,DataSheet!D84,"")</f>
        <v>סגירת זוג אוגנים.</v>
      </c>
      <c r="C82" s="4" t="str">
        <f>IF(DataSheet!E84&lt;&gt;0,DataSheet!E84,"")</f>
        <v>סגירת זוג אוגנים.</v>
      </c>
      <c r="D82" s="5" t="str">
        <f>IF(DataSheet!J84&lt;&gt;0,DataSheet!J84,"")</f>
        <v/>
      </c>
      <c r="E82">
        <f>IF(DataSheet!B84&lt;&gt;0,DataSheet!B84,"")</f>
        <v>24</v>
      </c>
      <c r="F82" t="str">
        <f>IF(DataSheet!F84&lt;&gt;0,DataSheet!F84,"")</f>
        <v>ID</v>
      </c>
      <c r="G82" s="9">
        <f>IF(DataSheet!C84&lt;&gt;0,DataSheet!C84,"")</f>
        <v>80</v>
      </c>
      <c r="H82">
        <f t="shared" si="2"/>
        <v>1920</v>
      </c>
      <c r="I82">
        <f t="shared" si="3"/>
        <v>1920</v>
      </c>
    </row>
    <row r="83" spans="1:9" ht="46.5" customHeight="1" x14ac:dyDescent="0.25">
      <c r="A83" s="5" t="str">
        <f>IF(DataSheet!A85&lt;&gt;0,DataSheet!A85,"")</f>
        <v>WP011337</v>
      </c>
      <c r="B83" s="4" t="str">
        <f>IF(DataSheet!D85&lt;&gt;0,DataSheet!D85,"")</f>
        <v>פתיחת זוג אוגנים. סעיף אופציונלי</v>
      </c>
      <c r="C83" s="4" t="str">
        <f>IF(DataSheet!E85&lt;&gt;0,DataSheet!E85,"")</f>
        <v>פתיחת זוג אוגנים. סעיף אופציונלי</v>
      </c>
      <c r="D83" s="5" t="str">
        <f>IF(DataSheet!J85&lt;&gt;0,DataSheet!J85,"")</f>
        <v/>
      </c>
      <c r="E83">
        <f>IF(DataSheet!B85&lt;&gt;0,DataSheet!B85,"")</f>
        <v>24</v>
      </c>
      <c r="F83" t="str">
        <f>IF(DataSheet!F85&lt;&gt;0,DataSheet!F85,"")</f>
        <v>ID</v>
      </c>
      <c r="G83" s="9">
        <f>IF(DataSheet!C85&lt;&gt;0,DataSheet!C85,"")</f>
        <v>80</v>
      </c>
      <c r="H83">
        <f t="shared" si="2"/>
        <v>1920</v>
      </c>
      <c r="I83">
        <f t="shared" si="3"/>
        <v>1920</v>
      </c>
    </row>
    <row r="84" spans="1:9" ht="46.5" customHeight="1" x14ac:dyDescent="0.25">
      <c r="A84" s="5" t="str">
        <f>IF(DataSheet!A86&lt;&gt;0,DataSheet!A86,"")</f>
        <v>WP011338</v>
      </c>
      <c r="B84" s="4" t="str">
        <f>IF(DataSheet!D86&lt;&gt;0,DataSheet!D86,"")</f>
        <v>הרכבת צנרת בתוך השוחות</v>
      </c>
      <c r="C84" s="4" t="str">
        <f>IF(DataSheet!E86&lt;&gt;0,DataSheet!E86,"")</f>
        <v>הרכבת צנרת בתוך השוחות</v>
      </c>
      <c r="D84" s="5" t="str">
        <f>IF(DataSheet!J86&lt;&gt;0,DataSheet!J86,"")</f>
        <v/>
      </c>
      <c r="E84">
        <f>IF(DataSheet!B86&lt;&gt;0,DataSheet!B86,"")</f>
        <v>192</v>
      </c>
      <c r="F84" t="str">
        <f>IF(DataSheet!F86&lt;&gt;0,DataSheet!F86,"")</f>
        <v>IDM</v>
      </c>
      <c r="G84" s="9">
        <f>IF(DataSheet!C86&lt;&gt;0,DataSheet!C86,"")</f>
        <v>100</v>
      </c>
      <c r="H84">
        <f t="shared" si="2"/>
        <v>19200</v>
      </c>
      <c r="I84">
        <f t="shared" si="3"/>
        <v>19200</v>
      </c>
    </row>
    <row r="85" spans="1:9" ht="46.5" customHeight="1" x14ac:dyDescent="0.25">
      <c r="A85" s="5" t="str">
        <f>IF(DataSheet!A87&lt;&gt;0,DataSheet!A87,"")</f>
        <v>WP011339</v>
      </c>
      <c r="B85" s="4" t="str">
        <f>IF(DataSheet!D87&lt;&gt;0,DataSheet!D87,"")</f>
        <v>מבחן לחץ לצינור בתוך השוחה ובחוץ, כולל את כל הפעולות והציוד</v>
      </c>
      <c r="C85" s="4" t="str">
        <f>IF(DataSheet!E87&lt;&gt;0,DataSheet!E87,"")</f>
        <v>מבחן לחץ לצינור בתוך השוחה ובחוץ, כולל את כל הפעולות והציוד הנדרשים למבחן לחץ של 125 בר.</v>
      </c>
      <c r="D85" s="5" t="str">
        <f>IF(DataSheet!J87&lt;&gt;0,DataSheet!J87,"")</f>
        <v/>
      </c>
      <c r="E85">
        <f>IF(DataSheet!B87&lt;&gt;0,DataSheet!B87,"")</f>
        <v>2</v>
      </c>
      <c r="F85" t="str">
        <f>IF(DataSheet!F87&lt;&gt;0,DataSheet!F87,"")</f>
        <v>CMP</v>
      </c>
      <c r="G85" s="9">
        <f>IF(DataSheet!C87&lt;&gt;0,DataSheet!C87,"")</f>
        <v>8000</v>
      </c>
      <c r="H85">
        <f t="shared" si="2"/>
        <v>16000</v>
      </c>
      <c r="I85">
        <f t="shared" si="3"/>
        <v>16000</v>
      </c>
    </row>
    <row r="86" spans="1:9" ht="46.5" customHeight="1" x14ac:dyDescent="0.25">
      <c r="A86" s="5" t="str">
        <f>IF(DataSheet!A88&lt;&gt;0,DataSheet!A88,"")</f>
        <v>WP011340</v>
      </c>
      <c r="B86" s="4" t="str">
        <f>IF(DataSheet!D88&lt;&gt;0,DataSheet!D88,"")</f>
        <v>צביעה חיצונית של הצנרת בשוחות מגופים במערכת צבעים המוגדרת</v>
      </c>
      <c r="C86" s="4" t="str">
        <f>IF(DataSheet!E88&lt;&gt;0,DataSheet!E88,"")</f>
        <v>צביעה חיצונית של הצנרת בשוחות מגופים במערכת צבעים המוגדרת במפרט הטכני לרבות ניקוי חול לדרגה SA2 1/2 אספקת כל החומרים</v>
      </c>
      <c r="D86" s="5" t="str">
        <f>IF(DataSheet!J88&lt;&gt;0,DataSheet!J88,"")</f>
        <v/>
      </c>
      <c r="E86">
        <f>IF(DataSheet!B88&lt;&gt;0,DataSheet!B88,"")</f>
        <v>1</v>
      </c>
      <c r="F86" t="str">
        <f>IF(DataSheet!F88&lt;&gt;0,DataSheet!F88,"")</f>
        <v>CMP</v>
      </c>
      <c r="G86" s="9">
        <f>IF(DataSheet!C88&lt;&gt;0,DataSheet!C88,"")</f>
        <v>7000</v>
      </c>
      <c r="H86">
        <f t="shared" si="2"/>
        <v>7000</v>
      </c>
      <c r="I86">
        <f t="shared" si="3"/>
        <v>7000</v>
      </c>
    </row>
    <row r="87" spans="1:9" ht="46.5" customHeight="1" x14ac:dyDescent="0.25">
      <c r="A87" s="5" t="str">
        <f>IF(DataSheet!A89&lt;&gt;0,DataSheet!A89,"")</f>
        <v>WP011341</v>
      </c>
      <c r="B87" s="4" t="str">
        <f>IF(DataSheet!D89&lt;&gt;0,DataSheet!D89,"")</f>
        <v>אספקה והתקנת נקודת מדידה טיפוס צינור, עם לוח פרטינקס</v>
      </c>
      <c r="C87" s="4" t="str">
        <f>IF(DataSheet!E89&lt;&gt;0,DataSheet!E89,"")</f>
        <v>אספקה והתקנת נקודת מדידה טיפוס צינור, עם לוח פרטינקס או פרספקט וברגים, שנטים, כולל השחלת כבלי הגנה קתודית קיימים ומתוכננ</v>
      </c>
      <c r="D87" s="5" t="str">
        <f>IF(DataSheet!J89&lt;&gt;0,DataSheet!J89,"")</f>
        <v/>
      </c>
      <c r="E87">
        <f>IF(DataSheet!B89&lt;&gt;0,DataSheet!B89,"")</f>
        <v>5</v>
      </c>
      <c r="F87" t="str">
        <f>IF(DataSheet!F89&lt;&gt;0,DataSheet!F89,"")</f>
        <v>יח</v>
      </c>
      <c r="G87" s="9">
        <f>IF(DataSheet!C89&lt;&gt;0,DataSheet!C89,"")</f>
        <v>3500</v>
      </c>
      <c r="H87">
        <f t="shared" si="2"/>
        <v>17500</v>
      </c>
      <c r="I87">
        <f t="shared" si="3"/>
        <v>17500</v>
      </c>
    </row>
    <row r="88" spans="1:9" ht="46.5" customHeight="1" x14ac:dyDescent="0.25">
      <c r="A88" s="5" t="str">
        <f>IF(DataSheet!A90&lt;&gt;0,DataSheet!A90,"")</f>
        <v>WP011342</v>
      </c>
      <c r="B88" s="4" t="str">
        <f>IF(DataSheet!D90&lt;&gt;0,DataSheet!D90,"")</f>
        <v>כנ"ל אך נקודה מבודדת ( עם Dead Front )</v>
      </c>
      <c r="C88" s="4" t="str">
        <f>IF(DataSheet!E90&lt;&gt;0,DataSheet!E90,"")</f>
        <v>כנ"ל אך נקודה מבודדת ( עם Dead Front )</v>
      </c>
      <c r="D88" s="5" t="str">
        <f>IF(DataSheet!J90&lt;&gt;0,DataSheet!J90,"")</f>
        <v/>
      </c>
      <c r="E88">
        <f>IF(DataSheet!B90&lt;&gt;0,DataSheet!B90,"")</f>
        <v>46</v>
      </c>
      <c r="F88" t="str">
        <f>IF(DataSheet!F90&lt;&gt;0,DataSheet!F90,"")</f>
        <v>יח</v>
      </c>
      <c r="G88" s="9">
        <f>IF(DataSheet!C90&lt;&gt;0,DataSheet!C90,"")</f>
        <v>3800</v>
      </c>
      <c r="H88">
        <f t="shared" si="2"/>
        <v>174800</v>
      </c>
      <c r="I88">
        <f t="shared" si="3"/>
        <v>174800</v>
      </c>
    </row>
    <row r="89" spans="1:9" ht="46.5" customHeight="1" x14ac:dyDescent="0.25">
      <c r="A89" s="5" t="str">
        <f>IF(DataSheet!A91&lt;&gt;0,DataSheet!A91,"")</f>
        <v>WP011343</v>
      </c>
      <c r="B89" s="4" t="str">
        <f>IF(DataSheet!D91&lt;&gt;0,DataSheet!D91,"")</f>
        <v>אספקה והתקנת נקודת חלוקת זרם עם תיבה במידות 60x40 ס"מ</v>
      </c>
      <c r="C89" s="4" t="str">
        <f>IF(DataSheet!E91&lt;&gt;0,DataSheet!E91,"")</f>
        <v>אספקה והתקנת נקודת חלוקת זרם עם תיבה במידות 60x40 ס"מ, מפוליאסטר צבוע לפי המפרט תש"ן, עם לוח</v>
      </c>
      <c r="D89" s="5" t="str">
        <f>IF(DataSheet!J91&lt;&gt;0,DataSheet!J91,"")</f>
        <v/>
      </c>
      <c r="E89">
        <f>IF(DataSheet!B91&lt;&gt;0,DataSheet!B91,"")</f>
        <v>2</v>
      </c>
      <c r="F89" t="str">
        <f>IF(DataSheet!F91&lt;&gt;0,DataSheet!F91,"")</f>
        <v>יח</v>
      </c>
      <c r="G89" s="9">
        <f>IF(DataSheet!C91&lt;&gt;0,DataSheet!C91,"")</f>
        <v>6000</v>
      </c>
      <c r="H89">
        <f t="shared" si="2"/>
        <v>12000</v>
      </c>
      <c r="I89">
        <f t="shared" si="3"/>
        <v>12000</v>
      </c>
    </row>
    <row r="90" spans="1:9" ht="46.5" customHeight="1" x14ac:dyDescent="0.25">
      <c r="A90" s="5" t="str">
        <f>IF(DataSheet!A92&lt;&gt;0,DataSheet!A92,"")</f>
        <v>WP011344</v>
      </c>
      <c r="B90" s="4" t="str">
        <f>IF(DataSheet!D92&lt;&gt;0,DataSheet!D92,"")</f>
        <v>כנ"ל אך נקודה מבודדת ( עם Dead Front )</v>
      </c>
      <c r="C90" s="4" t="str">
        <f>IF(DataSheet!E92&lt;&gt;0,DataSheet!E92,"")</f>
        <v>כנ"ל אך נקודה מבודדת ( עם Dead Front )</v>
      </c>
      <c r="D90" s="5" t="str">
        <f>IF(DataSheet!J92&lt;&gt;0,DataSheet!J92,"")</f>
        <v/>
      </c>
      <c r="E90">
        <f>IF(DataSheet!B92&lt;&gt;0,DataSheet!B92,"")</f>
        <v>2</v>
      </c>
      <c r="F90" t="str">
        <f>IF(DataSheet!F92&lt;&gt;0,DataSheet!F92,"")</f>
        <v>יח</v>
      </c>
      <c r="G90" s="9">
        <f>IF(DataSheet!C92&lt;&gt;0,DataSheet!C92,"")</f>
        <v>7000</v>
      </c>
      <c r="H90">
        <f t="shared" si="2"/>
        <v>14000</v>
      </c>
      <c r="I90">
        <f t="shared" si="3"/>
        <v>14000</v>
      </c>
    </row>
    <row r="91" spans="1:9" ht="46.5" customHeight="1" x14ac:dyDescent="0.25">
      <c r="A91" s="5" t="str">
        <f>IF(DataSheet!A93&lt;&gt;0,DataSheet!A93,"")</f>
        <v>WP011345</v>
      </c>
      <c r="B91" s="4" t="str">
        <f>IF(DataSheet!D93&lt;&gt;0,DataSheet!D93,"")</f>
        <v>אספקה והתקנת נקודת חלוקת זרם עם תיבה במידות 40x30 ס"מ</v>
      </c>
      <c r="C91" s="4" t="str">
        <f>IF(DataSheet!E93&lt;&gt;0,DataSheet!E93,"")</f>
        <v>אספקה והתקנת נקודת חלוקת זרם עם תיבה במידות 40x30 ס"מ, מפוליאסטר צבוע לפי המפרט תש"ן, עם לוח פרטינקס או פרספקט וברגים</v>
      </c>
      <c r="D91" s="5" t="str">
        <f>IF(DataSheet!J93&lt;&gt;0,DataSheet!J93,"")</f>
        <v/>
      </c>
      <c r="E91">
        <f>IF(DataSheet!B93&lt;&gt;0,DataSheet!B93,"")</f>
        <v>5</v>
      </c>
      <c r="F91" t="str">
        <f>IF(DataSheet!F93&lt;&gt;0,DataSheet!F93,"")</f>
        <v>יח</v>
      </c>
      <c r="G91" s="9">
        <f>IF(DataSheet!C93&lt;&gt;0,DataSheet!C93,"")</f>
        <v>4000</v>
      </c>
      <c r="H91">
        <f t="shared" si="2"/>
        <v>20000</v>
      </c>
      <c r="I91">
        <f t="shared" si="3"/>
        <v>20000</v>
      </c>
    </row>
    <row r="92" spans="1:9" ht="46.5" customHeight="1" x14ac:dyDescent="0.25">
      <c r="A92" s="5" t="str">
        <f>IF(DataSheet!A94&lt;&gt;0,DataSheet!A94,"")</f>
        <v>WP011346</v>
      </c>
      <c r="B92" s="4" t="str">
        <f>IF(DataSheet!D94&lt;&gt;0,DataSheet!D94,"")</f>
        <v>כנ"ל אך נקודה מבודדת ( עם Dead Front )</v>
      </c>
      <c r="C92" s="4" t="str">
        <f>IF(DataSheet!E94&lt;&gt;0,DataSheet!E94,"")</f>
        <v>כנ"ל אך נקודה מבודדת ( עם Dead Front )</v>
      </c>
      <c r="D92" s="5" t="str">
        <f>IF(DataSheet!J94&lt;&gt;0,DataSheet!J94,"")</f>
        <v/>
      </c>
      <c r="E92">
        <f>IF(DataSheet!B94&lt;&gt;0,DataSheet!B94,"")</f>
        <v>23</v>
      </c>
      <c r="F92" t="str">
        <f>IF(DataSheet!F94&lt;&gt;0,DataSheet!F94,"")</f>
        <v>יח</v>
      </c>
      <c r="G92" s="9">
        <f>IF(DataSheet!C94&lt;&gt;0,DataSheet!C94,"")</f>
        <v>4500</v>
      </c>
      <c r="H92">
        <f t="shared" si="2"/>
        <v>103500</v>
      </c>
      <c r="I92">
        <f t="shared" si="3"/>
        <v>103500</v>
      </c>
    </row>
    <row r="93" spans="1:9" ht="46.5" customHeight="1" x14ac:dyDescent="0.25">
      <c r="A93" s="5" t="str">
        <f>IF(DataSheet!A95&lt;&gt;0,DataSheet!A95,"")</f>
        <v>WP011347</v>
      </c>
      <c r="B93" s="4" t="str">
        <f>IF(DataSheet!D95&lt;&gt;0,DataSheet!D95,"")</f>
        <v>חיבור זוג כבלים לצינור נתג"ז לפי סטנדרט ונוהל של נתג"ז</v>
      </c>
      <c r="C93" s="4" t="str">
        <f>IF(DataSheet!E95&lt;&gt;0,DataSheet!E95,"")</f>
        <v>חיבור זוג כבלים לצינור נתג"ז לפי סטנדרט ונוהל של נתג"ז כולל תיאום, עבודות חפירה ומילוי חוזר, חפירות גישוש ויתר העבודות</v>
      </c>
      <c r="D93" s="5" t="str">
        <f>IF(DataSheet!J95&lt;&gt;0,DataSheet!J95,"")</f>
        <v/>
      </c>
      <c r="E93">
        <f>IF(DataSheet!B95&lt;&gt;0,DataSheet!B95,"")</f>
        <v>4</v>
      </c>
      <c r="F93" t="str">
        <f>IF(DataSheet!F95&lt;&gt;0,DataSheet!F95,"")</f>
        <v>יח</v>
      </c>
      <c r="G93" s="9">
        <f>IF(DataSheet!C95&lt;&gt;0,DataSheet!C95,"")</f>
        <v>8000</v>
      </c>
      <c r="H93">
        <f t="shared" si="2"/>
        <v>32000</v>
      </c>
      <c r="I93">
        <f t="shared" si="3"/>
        <v>32000</v>
      </c>
    </row>
    <row r="94" spans="1:9" ht="46.5" customHeight="1" x14ac:dyDescent="0.25">
      <c r="A94" s="5" t="str">
        <f>IF(DataSheet!A96&lt;&gt;0,DataSheet!A96,"")</f>
        <v>WP011348</v>
      </c>
      <c r="B94" s="4" t="str">
        <f>IF(DataSheet!D96&lt;&gt;0,DataSheet!D96,"")</f>
        <v>חיבור זוג כבלים לצינור מקורות לפי סטנדרט ונוהל של מקורות</v>
      </c>
      <c r="C94" s="4" t="str">
        <f>IF(DataSheet!E96&lt;&gt;0,DataSheet!E96,"")</f>
        <v>חיבור זוג כבלים לצינור מקורות לפי סטנדרט ונוהל של מקורות כולל תיאום, עבודות חפירה ומילוי חוזר, חפירות גישוש ויתר העבודות</v>
      </c>
      <c r="D94" s="5" t="str">
        <f>IF(DataSheet!J96&lt;&gt;0,DataSheet!J96,"")</f>
        <v/>
      </c>
      <c r="E94">
        <f>IF(DataSheet!B96&lt;&gt;0,DataSheet!B96,"")</f>
        <v>26</v>
      </c>
      <c r="F94" t="str">
        <f>IF(DataSheet!F96&lt;&gt;0,DataSheet!F96,"")</f>
        <v>יח</v>
      </c>
      <c r="G94" s="9">
        <f>IF(DataSheet!C96&lt;&gt;0,DataSheet!C96,"")</f>
        <v>1600</v>
      </c>
      <c r="H94">
        <f t="shared" si="2"/>
        <v>41600</v>
      </c>
      <c r="I94">
        <f t="shared" si="3"/>
        <v>41600</v>
      </c>
    </row>
    <row r="95" spans="1:9" ht="46.5" customHeight="1" x14ac:dyDescent="0.25">
      <c r="A95" s="5" t="str">
        <f>IF(DataSheet!A97&lt;&gt;0,DataSheet!A97,"")</f>
        <v>WP011349</v>
      </c>
      <c r="B95" s="4" t="str">
        <f>IF(DataSheet!D97&lt;&gt;0,DataSheet!D97,"")</f>
        <v>חיבור כבל לצינור בשיטת Pin Brazing כולל איטום אזור החיבור</v>
      </c>
      <c r="C95" s="4" t="str">
        <f>IF(DataSheet!E97&lt;&gt;0,DataSheet!E97,"")</f>
        <v>חיבור כבל לצינור בשיטת Pin Brazing כולל איטום אזור החיבור</v>
      </c>
      <c r="D95" s="5" t="str">
        <f>IF(DataSheet!J97&lt;&gt;0,DataSheet!J97,"")</f>
        <v/>
      </c>
      <c r="E95">
        <f>IF(DataSheet!B97&lt;&gt;0,DataSheet!B97,"")</f>
        <v>420</v>
      </c>
      <c r="F95" t="str">
        <f>IF(DataSheet!F97&lt;&gt;0,DataSheet!F97,"")</f>
        <v>יח</v>
      </c>
      <c r="G95" s="9">
        <f>IF(DataSheet!C97&lt;&gt;0,DataSheet!C97,"")</f>
        <v>350</v>
      </c>
      <c r="H95">
        <f t="shared" si="2"/>
        <v>147000</v>
      </c>
      <c r="I95">
        <f t="shared" si="3"/>
        <v>147000</v>
      </c>
    </row>
    <row r="96" spans="1:9" ht="46.5" customHeight="1" x14ac:dyDescent="0.25">
      <c r="A96" s="5" t="str">
        <f>IF(DataSheet!A98&lt;&gt;0,DataSheet!A98,"")</f>
        <v>WP011350</v>
      </c>
      <c r="B96" s="4" t="str">
        <f>IF(DataSheet!D98&lt;&gt;0,DataSheet!D98,"")</f>
        <v>אספקת כבל  N2XY-25mm2 כולל התקנתו בתעלה</v>
      </c>
      <c r="C96" s="4" t="str">
        <f>IF(DataSheet!E98&lt;&gt;0,DataSheet!E98,"")</f>
        <v>אספקת כבל  N2XY-25mm2 כולל התקנתו בתעלה, עבודות חפירה ומילוי חוזר</v>
      </c>
      <c r="D96" s="5" t="str">
        <f>IF(DataSheet!J98&lt;&gt;0,DataSheet!J98,"")</f>
        <v/>
      </c>
      <c r="E96">
        <f>IF(DataSheet!B98&lt;&gt;0,DataSheet!B98,"")</f>
        <v>600</v>
      </c>
      <c r="F96" t="str">
        <f>IF(DataSheet!F98&lt;&gt;0,DataSheet!F98,"")</f>
        <v>מטר</v>
      </c>
      <c r="G96" s="9">
        <f>IF(DataSheet!C98&lt;&gt;0,DataSheet!C98,"")</f>
        <v>38</v>
      </c>
      <c r="H96">
        <f t="shared" si="2"/>
        <v>22800</v>
      </c>
      <c r="I96">
        <f t="shared" si="3"/>
        <v>22800</v>
      </c>
    </row>
    <row r="97" spans="1:9" ht="46.5" customHeight="1" x14ac:dyDescent="0.25">
      <c r="A97" s="5" t="str">
        <f>IF(DataSheet!A99&lt;&gt;0,DataSheet!A99,"")</f>
        <v>WP011351</v>
      </c>
      <c r="B97" s="4" t="str">
        <f>IF(DataSheet!D99&lt;&gt;0,DataSheet!D99,"")</f>
        <v>אספקת כבל  N2XY-10mm2 כולל התקנתו בתעלה</v>
      </c>
      <c r="C97" s="4" t="str">
        <f>IF(DataSheet!E99&lt;&gt;0,DataSheet!E99,"")</f>
        <v>אספקת כבל  N2XY-10mm2 כולל התקנתו בתעלה, עבודות חפירה ומילוי חוזר</v>
      </c>
      <c r="D97" s="5" t="str">
        <f>IF(DataSheet!J99&lt;&gt;0,DataSheet!J99,"")</f>
        <v/>
      </c>
      <c r="E97">
        <f>IF(DataSheet!B99&lt;&gt;0,DataSheet!B99,"")</f>
        <v>8600</v>
      </c>
      <c r="F97" t="str">
        <f>IF(DataSheet!F99&lt;&gt;0,DataSheet!F99,"")</f>
        <v>מטר</v>
      </c>
      <c r="G97" s="9">
        <f>IF(DataSheet!C99&lt;&gt;0,DataSheet!C99,"")</f>
        <v>22</v>
      </c>
      <c r="H97">
        <f t="shared" si="2"/>
        <v>189200</v>
      </c>
      <c r="I97">
        <f t="shared" si="3"/>
        <v>189200</v>
      </c>
    </row>
    <row r="98" spans="1:9" ht="46.5" customHeight="1" x14ac:dyDescent="0.25">
      <c r="A98" s="5" t="str">
        <f>IF(DataSheet!A100&lt;&gt;0,DataSheet!A100,"")</f>
        <v>WP011352</v>
      </c>
      <c r="B98" s="4" t="str">
        <f>IF(DataSheet!D100&lt;&gt;0,DataSheet!D100,"")</f>
        <v>התקנת מערכת הגנה קתודית זמנית בעזרת אנודה מגנזיום במשקל 17</v>
      </c>
      <c r="C98" s="4" t="str">
        <f>IF(DataSheet!E100&lt;&gt;0,DataSheet!E100,"")</f>
        <v>מערכת הגנה קתודית זמנית בעזרת אנודה מגנזיום במשקל 17 ליברות כולל כבל, הנחתה וחיבור כבל לצינור באופן זמני ( אם חבק או דרך</v>
      </c>
      <c r="D98" s="5" t="str">
        <f>IF(DataSheet!J100&lt;&gt;0,DataSheet!J100,"")</f>
        <v/>
      </c>
      <c r="E98">
        <f>IF(DataSheet!B100&lt;&gt;0,DataSheet!B100,"")</f>
        <v>15</v>
      </c>
      <c r="F98" t="str">
        <f>IF(DataSheet!F100&lt;&gt;0,DataSheet!F100,"")</f>
        <v>יח</v>
      </c>
      <c r="G98" s="9">
        <f>IF(DataSheet!C100&lt;&gt;0,DataSheet!C100,"")</f>
        <v>1700</v>
      </c>
      <c r="H98">
        <f t="shared" si="2"/>
        <v>25500</v>
      </c>
      <c r="I98">
        <f t="shared" si="3"/>
        <v>25500</v>
      </c>
    </row>
    <row r="99" spans="1:9" ht="46.5" customHeight="1" x14ac:dyDescent="0.25">
      <c r="A99" s="5" t="str">
        <f>IF(DataSheet!A101&lt;&gt;0,DataSheet!A101,"")</f>
        <v>WP011353</v>
      </c>
      <c r="B99" s="4" t="str">
        <f>IF(DataSheet!D101&lt;&gt;0,DataSheet!D101,"")</f>
        <v>אספקת קופון "AC Corrosion Coupon 1cm2" מתוצרת MCMiller</v>
      </c>
      <c r="C99" s="4" t="str">
        <f>IF(DataSheet!E101&lt;&gt;0,DataSheet!E101,"")</f>
        <v>אספקת קופון "AC Corrosion Coupon 1cm2" מתוצרת MCMiller ( מס' קטלוגי  COU075 ) עם כבל באורך 30 מטר והתקנתו</v>
      </c>
      <c r="D99" s="5" t="str">
        <f>IF(DataSheet!J101&lt;&gt;0,DataSheet!J101,"")</f>
        <v/>
      </c>
      <c r="E99">
        <f>IF(DataSheet!B101&lt;&gt;0,DataSheet!B101,"")</f>
        <v>40</v>
      </c>
      <c r="F99" t="str">
        <f>IF(DataSheet!F101&lt;&gt;0,DataSheet!F101,"")</f>
        <v>יח</v>
      </c>
      <c r="G99" s="9">
        <f>IF(DataSheet!C101&lt;&gt;0,DataSheet!C101,"")</f>
        <v>900</v>
      </c>
      <c r="H99">
        <f t="shared" si="2"/>
        <v>36000</v>
      </c>
      <c r="I99">
        <f t="shared" si="3"/>
        <v>36000</v>
      </c>
    </row>
    <row r="100" spans="1:9" ht="46.5" customHeight="1" x14ac:dyDescent="0.25">
      <c r="A100" s="5" t="str">
        <f>IF(DataSheet!A102&lt;&gt;0,DataSheet!A102,"")</f>
        <v>WP011354</v>
      </c>
      <c r="B100" s="4" t="str">
        <f>IF(DataSheet!D102&lt;&gt;0,DataSheet!D102,"")</f>
        <v>אספקת תא יחוס קבוע מסוג  " Stelth -7 " מודל  SRE-022-CIY עם</v>
      </c>
      <c r="C100" s="4" t="str">
        <f>IF(DataSheet!E102&lt;&gt;0,DataSheet!E102,"")</f>
        <v>אספקת תא יחוס קבוע מסוג "Stelth -7 " מודל  SRE-022-CIY עם כבל מקורי 30 מטר מתוצרת חברת BORIN או ש"ע באישור מתכנן והתקנתו</v>
      </c>
      <c r="D100" s="5" t="str">
        <f>IF(DataSheet!J102&lt;&gt;0,DataSheet!J102,"")</f>
        <v/>
      </c>
      <c r="E100">
        <f>IF(DataSheet!B102&lt;&gt;0,DataSheet!B102,"")</f>
        <v>32</v>
      </c>
      <c r="F100" t="str">
        <f>IF(DataSheet!F102&lt;&gt;0,DataSheet!F102,"")</f>
        <v>יח</v>
      </c>
      <c r="G100" s="9">
        <f>IF(DataSheet!C102&lt;&gt;0,DataSheet!C102,"")</f>
        <v>2400</v>
      </c>
      <c r="H100">
        <f t="shared" si="2"/>
        <v>76800</v>
      </c>
      <c r="I100">
        <f t="shared" si="3"/>
        <v>76800</v>
      </c>
    </row>
    <row r="101" spans="1:9" ht="46.5" customHeight="1" x14ac:dyDescent="0.25">
      <c r="A101" s="5" t="str">
        <f>IF(DataSheet!A103&lt;&gt;0,DataSheet!A103,"")</f>
        <v>WP011355</v>
      </c>
      <c r="B101" s="4" t="str">
        <f>IF(DataSheet!D103&lt;&gt;0,DataSheet!D103,"")</f>
        <v>אספקת תא יחוס קבוע מסוג  UL50I-CUG-3W100 מתוצרת EDI עם כבל</v>
      </c>
      <c r="C101" s="4" t="str">
        <f>IF(DataSheet!E103&lt;&gt;0,DataSheet!E103,"")</f>
        <v>אספקת תא יחוס קבוע מסוג  UL50I-CUG-3W100 מתוצרת EDI עם כבל מקורי 30 מטר או ש"ע באישור מתכנן והתקנתו כולל עבודות חפירה</v>
      </c>
      <c r="D101" s="5" t="str">
        <f>IF(DataSheet!J103&lt;&gt;0,DataSheet!J103,"")</f>
        <v/>
      </c>
      <c r="E101">
        <f>IF(DataSheet!B103&lt;&gt;0,DataSheet!B103,"")</f>
        <v>26</v>
      </c>
      <c r="F101" t="str">
        <f>IF(DataSheet!F103&lt;&gt;0,DataSheet!F103,"")</f>
        <v>יח</v>
      </c>
      <c r="G101" s="9">
        <f>IF(DataSheet!C103&lt;&gt;0,DataSheet!C103,"")</f>
        <v>3600</v>
      </c>
      <c r="H101">
        <f t="shared" si="2"/>
        <v>93600</v>
      </c>
      <c r="I101">
        <f t="shared" si="3"/>
        <v>93600</v>
      </c>
    </row>
    <row r="102" spans="1:9" ht="46.5" customHeight="1" x14ac:dyDescent="0.25">
      <c r="A102" s="5" t="str">
        <f>IF(DataSheet!A104&lt;&gt;0,DataSheet!A104,"")</f>
        <v>WP011356</v>
      </c>
      <c r="B102" s="4" t="str">
        <f>IF(DataSheet!D104&lt;&gt;0,DataSheet!D104,"")</f>
        <v>אספקת קופון  ERv2probe,Rod,Fe,1cm2,500µm,12m מתוצרת</v>
      </c>
      <c r="C102" s="4" t="str">
        <f>IF(DataSheet!E104&lt;&gt;0,DataSheet!E104,"")</f>
        <v>אספקת קופון  ERv2probe,Rod,Fe,1cm2,500µm,12m מתוצרת MetriCorr</v>
      </c>
      <c r="D102" s="5" t="str">
        <f>IF(DataSheet!J104&lt;&gt;0,DataSheet!J104,"")</f>
        <v/>
      </c>
      <c r="E102">
        <f>IF(DataSheet!B104&lt;&gt;0,DataSheet!B104,"")</f>
        <v>8</v>
      </c>
      <c r="F102" t="str">
        <f>IF(DataSheet!F104&lt;&gt;0,DataSheet!F104,"")</f>
        <v>יח</v>
      </c>
      <c r="G102" s="9">
        <f>IF(DataSheet!C104&lt;&gt;0,DataSheet!C104,"")</f>
        <v>2500</v>
      </c>
      <c r="H102">
        <f t="shared" si="2"/>
        <v>20000</v>
      </c>
      <c r="I102">
        <f t="shared" si="3"/>
        <v>20000</v>
      </c>
    </row>
    <row r="103" spans="1:9" ht="46.5" customHeight="1" x14ac:dyDescent="0.25">
      <c r="A103" s="5" t="str">
        <f>IF(DataSheet!A105&lt;&gt;0,DataSheet!A105,"")</f>
        <v>WP011357</v>
      </c>
      <c r="B103" s="4" t="str">
        <f>IF(DataSheet!D105&lt;&gt;0,DataSheet!D105,"")</f>
        <v>אספקת יחידת מדידה ושידור Slimline Remote Monitoring Pack</v>
      </c>
      <c r="C103" s="4" t="str">
        <f>IF(DataSheet!E105&lt;&gt;0,DataSheet!E105,"")</f>
        <v>אספקת יחידת מדידה ושידור Slimline Remote Monitoring Pack, solar G מתוצרת MetriCorr כולל הובלה לאתר והתקנתה</v>
      </c>
      <c r="D103" s="5" t="str">
        <f>IF(DataSheet!J105&lt;&gt;0,DataSheet!J105,"")</f>
        <v/>
      </c>
      <c r="E103">
        <f>IF(DataSheet!B105&lt;&gt;0,DataSheet!B105,"")</f>
        <v>4</v>
      </c>
      <c r="F103" t="str">
        <f>IF(DataSheet!F105&lt;&gt;0,DataSheet!F105,"")</f>
        <v>יח</v>
      </c>
      <c r="G103" s="9">
        <f>IF(DataSheet!C105&lt;&gt;0,DataSheet!C105,"")</f>
        <v>26000</v>
      </c>
      <c r="H103">
        <f t="shared" si="2"/>
        <v>104000</v>
      </c>
      <c r="I103">
        <f t="shared" si="3"/>
        <v>104000</v>
      </c>
    </row>
    <row r="104" spans="1:9" ht="46.5" customHeight="1" x14ac:dyDescent="0.25">
      <c r="A104" s="5" t="str">
        <f>IF(DataSheet!A106&lt;&gt;0,DataSheet!A106,"")</f>
        <v>WP011358</v>
      </c>
      <c r="B104" s="4" t="str">
        <f>IF(DataSheet!D106&lt;&gt;0,DataSheet!D106,"")</f>
        <v>התקנת קופון  ERv2probe,Rod,Fe,1cm2,500µm,12m</v>
      </c>
      <c r="C104" s="4" t="str">
        <f>IF(DataSheet!E106&lt;&gt;0,DataSheet!E106,"")</f>
        <v>התקנת קופון  ERv2probe,Rod,Fe,1cm2,500µm,12m מתוצרת MetriCorr ליד צינור וכיסוי</v>
      </c>
      <c r="D104" s="5" t="str">
        <f>IF(DataSheet!J106&lt;&gt;0,DataSheet!J106,"")</f>
        <v/>
      </c>
      <c r="E104">
        <f>IF(DataSheet!B106&lt;&gt;0,DataSheet!B106,"")</f>
        <v>8</v>
      </c>
      <c r="F104" t="str">
        <f>IF(DataSheet!F106&lt;&gt;0,DataSheet!F106,"")</f>
        <v>יח</v>
      </c>
      <c r="G104" s="9">
        <f>IF(DataSheet!C106&lt;&gt;0,DataSheet!C106,"")</f>
        <v>500</v>
      </c>
      <c r="H104">
        <f t="shared" si="2"/>
        <v>4000</v>
      </c>
      <c r="I104">
        <f t="shared" si="3"/>
        <v>4000</v>
      </c>
    </row>
    <row r="105" spans="1:9" ht="46.5" customHeight="1" x14ac:dyDescent="0.25">
      <c r="A105" s="5" t="str">
        <f>IF(DataSheet!A107&lt;&gt;0,DataSheet!A107,"")</f>
        <v>WP011359</v>
      </c>
      <c r="B105" s="4" t="str">
        <f>IF(DataSheet!D107&lt;&gt;0,DataSheet!D107,"")</f>
        <v>התקנת יחידת מדידה ושידור Slimline Remote Monitoring Pack</v>
      </c>
      <c r="C105" s="4" t="str">
        <f>IF(DataSheet!E107&lt;&gt;0,DataSheet!E107,"")</f>
        <v>התקנת יחידת מדידה ושידור Slimline Remote Monitoring Pack, solar G מתוצרת MetriCorr</v>
      </c>
      <c r="D105" s="5" t="str">
        <f>IF(DataSheet!J107&lt;&gt;0,DataSheet!J107,"")</f>
        <v/>
      </c>
      <c r="E105">
        <f>IF(DataSheet!B107&lt;&gt;0,DataSheet!B107,"")</f>
        <v>4</v>
      </c>
      <c r="F105" t="str">
        <f>IF(DataSheet!F107&lt;&gt;0,DataSheet!F107,"")</f>
        <v>יח</v>
      </c>
      <c r="G105" s="9">
        <f>IF(DataSheet!C107&lt;&gt;0,DataSheet!C107,"")</f>
        <v>6000</v>
      </c>
      <c r="H105">
        <f t="shared" si="2"/>
        <v>24000</v>
      </c>
      <c r="I105">
        <f t="shared" si="3"/>
        <v>24000</v>
      </c>
    </row>
    <row r="106" spans="1:9" ht="46.5" customHeight="1" x14ac:dyDescent="0.25">
      <c r="A106" s="5" t="str">
        <f>IF(DataSheet!A108&lt;&gt;0,DataSheet!A108,"")</f>
        <v>WP011360</v>
      </c>
      <c r="B106" s="4" t="str">
        <f>IF(DataSheet!D108&lt;&gt;0,DataSheet!D108,"")</f>
        <v>אספקה והתקנת קונסטרוקצית מתכת מגולוונת ליחידת שידור וגדר רש</v>
      </c>
      <c r="C106" s="4" t="str">
        <f>IF(DataSheet!E108&lt;&gt;0,DataSheet!E108,"")</f>
        <v>אספקה והתקנת קונסטרוקצית מתכת מגולוונת ליחידת שידור וגדר רשת היקפית 2*2 מטר כולל שער פשפש, יסוד בטון ומצעים, לפי סטנדרט</v>
      </c>
      <c r="D106" s="5" t="str">
        <f>IF(DataSheet!J108&lt;&gt;0,DataSheet!J108,"")</f>
        <v/>
      </c>
      <c r="E106">
        <f>IF(DataSheet!B108&lt;&gt;0,DataSheet!B108,"")</f>
        <v>4</v>
      </c>
      <c r="F106" t="str">
        <f>IF(DataSheet!F108&lt;&gt;0,DataSheet!F108,"")</f>
        <v>יח</v>
      </c>
      <c r="G106" s="9">
        <f>IF(DataSheet!C108&lt;&gt;0,DataSheet!C108,"")</f>
        <v>9000</v>
      </c>
      <c r="H106">
        <f t="shared" si="2"/>
        <v>36000</v>
      </c>
      <c r="I106">
        <f t="shared" si="3"/>
        <v>36000</v>
      </c>
    </row>
    <row r="107" spans="1:9" ht="46.5" customHeight="1" x14ac:dyDescent="0.25">
      <c r="A107" s="5" t="str">
        <f>IF(DataSheet!A109&lt;&gt;0,DataSheet!A109,"")</f>
        <v>WP011361</v>
      </c>
      <c r="B107" s="4" t="str">
        <f>IF(DataSheet!D109&lt;&gt;0,DataSheet!D109,"")</f>
        <v>התקנת משטח להשוואת פוטנציאלים לנקודת חלוקת זרם  כולל אספקת</v>
      </c>
      <c r="C107" s="4" t="str">
        <f>IF(DataSheet!E109&lt;&gt;0,DataSheet!E109,"")</f>
        <v>התקנת משטח להשוואת פוטנציאלים לנקודת חלוקת זרם  כולל אספקת סרט דגם Standard מתוצרת Platt באורך כ-60 מטר, עבודות חפירה</v>
      </c>
      <c r="D107" s="5" t="str">
        <f>IF(DataSheet!J109&lt;&gt;0,DataSheet!J109,"")</f>
        <v/>
      </c>
      <c r="E107">
        <f>IF(DataSheet!B109&lt;&gt;0,DataSheet!B109,"")</f>
        <v>20</v>
      </c>
      <c r="F107" t="str">
        <f>IF(DataSheet!F109&lt;&gt;0,DataSheet!F109,"")</f>
        <v>יח</v>
      </c>
      <c r="G107" s="9">
        <f>IF(DataSheet!C109&lt;&gt;0,DataSheet!C109,"")</f>
        <v>9000</v>
      </c>
      <c r="H107">
        <f t="shared" si="2"/>
        <v>180000</v>
      </c>
      <c r="I107">
        <f t="shared" si="3"/>
        <v>180000</v>
      </c>
    </row>
    <row r="108" spans="1:9" ht="46.5" customHeight="1" x14ac:dyDescent="0.25">
      <c r="A108" s="5" t="str">
        <f>IF(DataSheet!A110&lt;&gt;0,DataSheet!A110,"")</f>
        <v>WP011362</v>
      </c>
      <c r="B108" s="4" t="str">
        <f>IF(DataSheet!D110&lt;&gt;0,DataSheet!D110,"")</f>
        <v>התקנת משטח מבודד לנקודת חלוקת זרם  כולל אספקת חצץ בעל התנגד</v>
      </c>
      <c r="C108" s="4" t="str">
        <f>IF(DataSheet!E110&lt;&gt;0,DataSheet!E110,"")</f>
        <v>התקנת משטח מבודד לנקודת חלוקת זרם  כולל אספקת חצץ בעל התנגדות סגולןית מעל 100?*m, עבודות חפירה וכיסוי, החיבורים הנדרשים</v>
      </c>
      <c r="D108" s="5" t="str">
        <f>IF(DataSheet!J110&lt;&gt;0,DataSheet!J110,"")</f>
        <v/>
      </c>
      <c r="E108">
        <f>IF(DataSheet!B110&lt;&gt;0,DataSheet!B110,"")</f>
        <v>20</v>
      </c>
      <c r="F108" t="str">
        <f>IF(DataSheet!F110&lt;&gt;0,DataSheet!F110,"")</f>
        <v>יח</v>
      </c>
      <c r="G108" s="9">
        <f>IF(DataSheet!C110&lt;&gt;0,DataSheet!C110,"")</f>
        <v>4000</v>
      </c>
      <c r="H108">
        <f t="shared" si="2"/>
        <v>80000</v>
      </c>
      <c r="I108">
        <f t="shared" si="3"/>
        <v>80000</v>
      </c>
    </row>
    <row r="109" spans="1:9" ht="46.5" customHeight="1" x14ac:dyDescent="0.25">
      <c r="A109" s="5" t="str">
        <f>IF(DataSheet!A111&lt;&gt;0,DataSheet!A111,"")</f>
        <v>WP011363</v>
      </c>
      <c r="B109" s="4" t="str">
        <f>IF(DataSheet!D111&lt;&gt;0,DataSheet!D111,"")</f>
        <v>אספקת מפרץ מתח דגם SSD-3/1-1.2k-R  מתוצרת DEI</v>
      </c>
      <c r="C109" s="4" t="str">
        <f>IF(DataSheet!E111&lt;&gt;0,DataSheet!E111,"")</f>
        <v>אספקת מפרץ מתח דגם SSD-3/1-1.2k-R  מתוצרת DEI כולל התקנתו בתוך נקודת חלוקת זרם</v>
      </c>
      <c r="D109" s="5" t="str">
        <f>IF(DataSheet!J111&lt;&gt;0,DataSheet!J111,"")</f>
        <v/>
      </c>
      <c r="E109">
        <f>IF(DataSheet!B111&lt;&gt;0,DataSheet!B111,"")</f>
        <v>8</v>
      </c>
      <c r="F109" t="str">
        <f>IF(DataSheet!F111&lt;&gt;0,DataSheet!F111,"")</f>
        <v>יח</v>
      </c>
      <c r="G109" s="9">
        <f>IF(DataSheet!C111&lt;&gt;0,DataSheet!C111,"")</f>
        <v>5500</v>
      </c>
      <c r="H109">
        <f t="shared" si="2"/>
        <v>44000</v>
      </c>
      <c r="I109">
        <f t="shared" si="3"/>
        <v>44000</v>
      </c>
    </row>
    <row r="110" spans="1:9" ht="46.5" customHeight="1" x14ac:dyDescent="0.25">
      <c r="A110" s="5" t="str">
        <f>IF(DataSheet!A112&lt;&gt;0,DataSheet!A112,"")</f>
        <v>WP011364</v>
      </c>
      <c r="B110" s="4" t="str">
        <f>IF(DataSheet!D112&lt;&gt;0,DataSheet!D112,"")</f>
        <v>אספקת מפרץ מתח דגם SSD-3/1-3kA-R  מתוצרת DEI</v>
      </c>
      <c r="C110" s="4" t="str">
        <f>IF(DataSheet!E112&lt;&gt;0,DataSheet!E112,"")</f>
        <v>אספקת מפרץ מתח דגם SSD-3/1-3kA-R  מתוצרת DEI כולל התקנתו בתוך נקודת חלוקת זרם</v>
      </c>
      <c r="D110" s="5" t="str">
        <f>IF(DataSheet!J112&lt;&gt;0,DataSheet!J112,"")</f>
        <v/>
      </c>
      <c r="E110">
        <f>IF(DataSheet!B112&lt;&gt;0,DataSheet!B112,"")</f>
        <v>4</v>
      </c>
      <c r="F110" t="str">
        <f>IF(DataSheet!F112&lt;&gt;0,DataSheet!F112,"")</f>
        <v>יח</v>
      </c>
      <c r="G110" s="9">
        <f>IF(DataSheet!C112&lt;&gt;0,DataSheet!C112,"")</f>
        <v>7500</v>
      </c>
      <c r="H110">
        <f t="shared" si="2"/>
        <v>30000</v>
      </c>
      <c r="I110">
        <f t="shared" si="3"/>
        <v>30000</v>
      </c>
    </row>
    <row r="111" spans="1:9" ht="46.5" customHeight="1" x14ac:dyDescent="0.25">
      <c r="A111" s="5" t="str">
        <f>IF(DataSheet!A113&lt;&gt;0,DataSheet!A113,"")</f>
        <v>WP011365</v>
      </c>
      <c r="B111" s="4" t="str">
        <f>IF(DataSheet!D113&lt;&gt;0,DataSheet!D113,"")</f>
        <v>אספקת מפרץ מתח דגם SSD-3/1-5kA-R  מתוצרת DEI</v>
      </c>
      <c r="C111" s="4" t="str">
        <f>IF(DataSheet!E113&lt;&gt;0,DataSheet!E113,"")</f>
        <v>אספקת מפרץ מתח דגם SSD-3/1-5kA-R  מתוצרת DEI כולל התקנתו בתוך נקודת חלוקת זרם</v>
      </c>
      <c r="D111" s="5" t="str">
        <f>IF(DataSheet!J113&lt;&gt;0,DataSheet!J113,"")</f>
        <v/>
      </c>
      <c r="E111">
        <f>IF(DataSheet!B113&lt;&gt;0,DataSheet!B113,"")</f>
        <v>4</v>
      </c>
      <c r="F111" t="str">
        <f>IF(DataSheet!F113&lt;&gt;0,DataSheet!F113,"")</f>
        <v>יח</v>
      </c>
      <c r="G111" s="9">
        <f>IF(DataSheet!C113&lt;&gt;0,DataSheet!C113,"")</f>
        <v>8500</v>
      </c>
      <c r="H111">
        <f t="shared" si="2"/>
        <v>34000</v>
      </c>
      <c r="I111">
        <f t="shared" si="3"/>
        <v>34000</v>
      </c>
    </row>
    <row r="112" spans="1:9" ht="46.5" customHeight="1" x14ac:dyDescent="0.25">
      <c r="A112" s="5" t="str">
        <f>IF(DataSheet!A114&lt;&gt;0,DataSheet!A114,"")</f>
        <v>WP011366</v>
      </c>
      <c r="B112" s="4" t="str">
        <f>IF(DataSheet!D114&lt;&gt;0,DataSheet!D114,"")</f>
        <v>אספקת מפרץ מתח דגם PCRX-3/1-9kA  מתוצרת DEI</v>
      </c>
      <c r="C112" s="4" t="str">
        <f>IF(DataSheet!E114&lt;&gt;0,DataSheet!E114,"")</f>
        <v>אספקת מפרץ מתח דגם PCRX-3/1-9kA  מתוצרת DEI כולל התקנתו בתוך/ על רגל של נקודת חלוקת זרם</v>
      </c>
      <c r="D112" s="5" t="str">
        <f>IF(DataSheet!J114&lt;&gt;0,DataSheet!J114,"")</f>
        <v/>
      </c>
      <c r="E112">
        <f>IF(DataSheet!B114&lt;&gt;0,DataSheet!B114,"")</f>
        <v>4</v>
      </c>
      <c r="F112" t="str">
        <f>IF(DataSheet!F114&lt;&gt;0,DataSheet!F114,"")</f>
        <v>יח</v>
      </c>
      <c r="G112" s="9">
        <f>IF(DataSheet!C114&lt;&gt;0,DataSheet!C114,"")</f>
        <v>16000</v>
      </c>
      <c r="H112">
        <f t="shared" si="2"/>
        <v>64000</v>
      </c>
      <c r="I112">
        <f t="shared" si="3"/>
        <v>64000</v>
      </c>
    </row>
    <row r="113" spans="1:9" ht="46.5" customHeight="1" x14ac:dyDescent="0.25">
      <c r="A113" s="5" t="str">
        <f>IF(DataSheet!A115&lt;&gt;0,DataSheet!A115,"")</f>
        <v>WP011367</v>
      </c>
      <c r="B113" s="4" t="str">
        <f>IF(DataSheet!D115&lt;&gt;0,DataSheet!D115,"")</f>
        <v>ביצוע בדיקות DCVG כולל דוח לפי המפרט</v>
      </c>
      <c r="C113" s="4" t="str">
        <f>IF(DataSheet!E115&lt;&gt;0,DataSheet!E115,"")</f>
        <v>ביצוע בדיקות DCVG כולל דוח לפי המפרט</v>
      </c>
      <c r="D113" s="5" t="str">
        <f>IF(DataSheet!J115&lt;&gt;0,DataSheet!J115,"")</f>
        <v/>
      </c>
      <c r="E113">
        <f>IF(DataSheet!B115&lt;&gt;0,DataSheet!B115,"")</f>
        <v>25000</v>
      </c>
      <c r="F113" t="str">
        <f>IF(DataSheet!F115&lt;&gt;0,DataSheet!F115,"")</f>
        <v>מטר</v>
      </c>
      <c r="G113" s="9">
        <f>IF(DataSheet!C115&lt;&gt;0,DataSheet!C115,"")</f>
        <v>3</v>
      </c>
      <c r="H113">
        <f t="shared" si="2"/>
        <v>75000</v>
      </c>
      <c r="I113">
        <f t="shared" si="3"/>
        <v>75000</v>
      </c>
    </row>
    <row r="114" spans="1:9" ht="46.5" customHeight="1" x14ac:dyDescent="0.25">
      <c r="A114" s="5" t="str">
        <f>IF(DataSheet!A116&lt;&gt;0,DataSheet!A116,"")</f>
        <v>WP011368</v>
      </c>
      <c r="B114" s="4" t="str">
        <f>IF(DataSheet!D116&lt;&gt;0,DataSheet!D116,"")</f>
        <v>מדידות פעולת הגנה קתודית זמנית כולל רמת ההגנה ודוח</v>
      </c>
      <c r="C114" s="4" t="str">
        <f>IF(DataSheet!E116&lt;&gt;0,DataSheet!E116,"")</f>
        <v>מדידות פעולת הגנה קתודית זמנית כולל רמת ההגנה ודוח - פעם בחודש</v>
      </c>
      <c r="D114" s="5" t="str">
        <f>IF(DataSheet!J116&lt;&gt;0,DataSheet!J116,"")</f>
        <v/>
      </c>
      <c r="E114">
        <f>IF(DataSheet!B116&lt;&gt;0,DataSheet!B116,"")</f>
        <v>24</v>
      </c>
      <c r="F114" t="str">
        <f>IF(DataSheet!F116&lt;&gt;0,DataSheet!F116,"")</f>
        <v>CMP</v>
      </c>
      <c r="G114" s="9">
        <f>IF(DataSheet!C116&lt;&gt;0,DataSheet!C116,"")</f>
        <v>1800</v>
      </c>
      <c r="H114">
        <f t="shared" si="2"/>
        <v>43200</v>
      </c>
      <c r="I114">
        <f t="shared" si="3"/>
        <v>43200</v>
      </c>
    </row>
    <row r="115" spans="1:9" ht="46.5" customHeight="1" x14ac:dyDescent="0.25">
      <c r="A115" s="5" t="str">
        <f>IF(DataSheet!A117&lt;&gt;0,DataSheet!A117,"")</f>
        <v>WP011369</v>
      </c>
      <c r="B115" s="4" t="str">
        <f>IF(DataSheet!D117&lt;&gt;0,DataSheet!D117,"")</f>
        <v>תוכניות עדות ובדיקות חשמליות לפי המפרט</v>
      </c>
      <c r="C115" s="4" t="str">
        <f>IF(DataSheet!E117&lt;&gt;0,DataSheet!E117,"")</f>
        <v>תוכניות עדות ובדיקות חשמליות לפי המפרט</v>
      </c>
      <c r="D115" s="5" t="str">
        <f>IF(DataSheet!J117&lt;&gt;0,DataSheet!J117,"")</f>
        <v/>
      </c>
      <c r="E115">
        <f>IF(DataSheet!B117&lt;&gt;0,DataSheet!B117,"")</f>
        <v>1</v>
      </c>
      <c r="F115" t="str">
        <f>IF(DataSheet!F117&lt;&gt;0,DataSheet!F117,"")</f>
        <v>CMP</v>
      </c>
      <c r="G115" s="9">
        <f>IF(DataSheet!C117&lt;&gt;0,DataSheet!C117,"")</f>
        <v>40000</v>
      </c>
      <c r="H115">
        <f t="shared" si="2"/>
        <v>40000</v>
      </c>
      <c r="I115">
        <f t="shared" si="3"/>
        <v>40000</v>
      </c>
    </row>
    <row r="116" spans="1:9" ht="46.5" customHeight="1" x14ac:dyDescent="0.25">
      <c r="A116" s="5" t="str">
        <f>IF(DataSheet!A118&lt;&gt;0,DataSheet!A118,"")</f>
        <v>WP011370</v>
      </c>
      <c r="B116" s="4" t="str">
        <f>IF(DataSheet!D118&lt;&gt;0,DataSheet!D118,"")</f>
        <v>אספקת חול אינרטי, חופשי מכל חומר אורגני או קורוזיבי, כולל</v>
      </c>
      <c r="C116" s="4" t="str">
        <f>IF(DataSheet!E118&lt;&gt;0,DataSheet!E118,"")</f>
        <v>אספקת חול אינרטי, חופשי מכל חומר אורגני או קורוזיבי, כולל פיזור וריפוד לפני הנחת שוחת בקרה ומילוי סביב השוחה עד</v>
      </c>
      <c r="D116" s="5" t="str">
        <f>IF(DataSheet!J118&lt;&gt;0,DataSheet!J118,"")</f>
        <v/>
      </c>
      <c r="E116">
        <f>IF(DataSheet!B118&lt;&gt;0,DataSheet!B118,"")</f>
        <v>96.44</v>
      </c>
      <c r="F116" t="str">
        <f>IF(DataSheet!F118&lt;&gt;0,DataSheet!F118,"")</f>
        <v>מ3</v>
      </c>
      <c r="G116" s="9">
        <f>IF(DataSheet!C118&lt;&gt;0,DataSheet!C118,"")</f>
        <v>95</v>
      </c>
      <c r="H116">
        <f t="shared" si="2"/>
        <v>9161.7999999999993</v>
      </c>
      <c r="I116">
        <f t="shared" si="3"/>
        <v>9161.7999999999993</v>
      </c>
    </row>
    <row r="117" spans="1:9" ht="46.5" customHeight="1" x14ac:dyDescent="0.25">
      <c r="A117" s="5" t="str">
        <f>IF(DataSheet!A119&lt;&gt;0,DataSheet!A119,"")</f>
        <v>WP011371</v>
      </c>
      <c r="B117" s="4" t="str">
        <f>IF(DataSheet!D119&lt;&gt;0,DataSheet!D119,"")</f>
        <v>אספקה והנחה שרוול פלסטי "2 עבור סיב אופטי בעומק מינימלי</v>
      </c>
      <c r="C117" s="4" t="str">
        <f>IF(DataSheet!E119&lt;&gt;0,DataSheet!E119,"")</f>
        <v>אספקה והנחה שרוול פלסטי "2 עבור סיב אופטי בעומק מינימלי של 50 ס"מ כולל השחלת השרוול בקידוחים וכולל בדיקת</v>
      </c>
      <c r="D117" s="5" t="str">
        <f>IF(DataSheet!J119&lt;&gt;0,DataSheet!J119,"")</f>
        <v/>
      </c>
      <c r="E117">
        <f>IF(DataSheet!B119&lt;&gt;0,DataSheet!B119,"")</f>
        <v>23125</v>
      </c>
      <c r="F117" t="str">
        <f>IF(DataSheet!F119&lt;&gt;0,DataSheet!F119,"")</f>
        <v>מטר</v>
      </c>
      <c r="G117" s="9">
        <f>IF(DataSheet!C119&lt;&gt;0,DataSheet!C119,"")</f>
        <v>25</v>
      </c>
      <c r="H117">
        <f t="shared" si="2"/>
        <v>578125</v>
      </c>
      <c r="I117">
        <f t="shared" si="3"/>
        <v>578125</v>
      </c>
    </row>
    <row r="118" spans="1:9" ht="46.5" customHeight="1" x14ac:dyDescent="0.25">
      <c r="A118" s="5" t="str">
        <f>IF(DataSheet!A120&lt;&gt;0,DataSheet!A120,"")</f>
        <v>WP011372</v>
      </c>
      <c r="B118" s="4" t="str">
        <f>IF(DataSheet!D120&lt;&gt;0,DataSheet!D120,"")</f>
        <v>אספקה והתקנת תאי שוחות תקשורת עם מכסים תוצרת חופית</v>
      </c>
      <c r="C118" s="4" t="str">
        <f>IF(DataSheet!E120&lt;&gt;0,DataSheet!E120,"")</f>
        <v>אספקה והתקנת תאי שוחות תקשורת עם מכסים תוצרת חופית, בקוטר 800 מ"מ וכיסוי באדמה מקומית בגובה  100 ס"מ</v>
      </c>
      <c r="D118" s="5" t="str">
        <f>IF(DataSheet!J120&lt;&gt;0,DataSheet!J120,"")</f>
        <v>6.1.283</v>
      </c>
      <c r="E118">
        <f>IF(DataSheet!B120&lt;&gt;0,DataSheet!B120,"")</f>
        <v>61.25</v>
      </c>
      <c r="F118" t="str">
        <f>IF(DataSheet!F120&lt;&gt;0,DataSheet!F120,"")</f>
        <v>יח</v>
      </c>
      <c r="G118" s="9">
        <f>IF(DataSheet!C120&lt;&gt;0,DataSheet!C120,"")</f>
        <v>2100</v>
      </c>
      <c r="H118">
        <f t="shared" si="2"/>
        <v>128625</v>
      </c>
      <c r="I118">
        <f t="shared" si="3"/>
        <v>128625</v>
      </c>
    </row>
    <row r="119" spans="1:9" ht="46.5" customHeight="1" x14ac:dyDescent="0.25">
      <c r="A119" s="5" t="str">
        <f>IF(DataSheet!A121&lt;&gt;0,DataSheet!A121,"")</f>
        <v>WP011373</v>
      </c>
      <c r="B119" s="4" t="str">
        <f>IF(DataSheet!D121&lt;&gt;0,DataSheet!D121,"")</f>
        <v>ביצוע כניסה ויציאה צינורות תשתית סיב אופטי לשוחות כולל</v>
      </c>
      <c r="C119" s="4" t="str">
        <f>IF(DataSheet!E121&lt;&gt;0,DataSheet!E121,"")</f>
        <v>ביצוע כניסה ויציאה צינורות תשתית סיב אופטי לשוחות כולל קידוח חורים ואיטום</v>
      </c>
      <c r="D119" s="5" t="str">
        <f>IF(DataSheet!J121&lt;&gt;0,DataSheet!J121,"")</f>
        <v/>
      </c>
      <c r="E119">
        <f>IF(DataSheet!B121&lt;&gt;0,DataSheet!B121,"")</f>
        <v>123</v>
      </c>
      <c r="F119" t="str">
        <f>IF(DataSheet!F121&lt;&gt;0,DataSheet!F121,"")</f>
        <v>יח</v>
      </c>
      <c r="G119" s="9">
        <f>IF(DataSheet!C121&lt;&gt;0,DataSheet!C121,"")</f>
        <v>50</v>
      </c>
      <c r="H119">
        <f t="shared" si="2"/>
        <v>6150</v>
      </c>
      <c r="I119">
        <f t="shared" si="3"/>
        <v>6150</v>
      </c>
    </row>
    <row r="120" spans="1:9" ht="46.5" customHeight="1" x14ac:dyDescent="0.25">
      <c r="A120" s="5" t="str">
        <f>IF(DataSheet!A122&lt;&gt;0,DataSheet!A122,"")</f>
        <v>WP011374</v>
      </c>
      <c r="B120" s="4" t="str">
        <f>IF(DataSheet!D122&lt;&gt;0,DataSheet!D122,"")</f>
        <v>אספקה והנחת צנרת תשתית לכבלי סיב אופטי, מורכב מ- 2 צינורות</v>
      </c>
      <c r="C120" s="4" t="str">
        <f>IF(DataSheet!E122&lt;&gt;0,DataSheet!E122,"")</f>
        <v>אספקה והנחת צנרת תשתית לכבלי סיב אופטי  , מורכב מ- 2 צינורות בקוטר כולל 16 מ"מ  מחוברים ביניהם ועם מוליך מתכתי</v>
      </c>
      <c r="D120" s="5" t="str">
        <f>IF(DataSheet!J122&lt;&gt;0,DataSheet!J122,"")</f>
        <v/>
      </c>
      <c r="E120">
        <f>IF(DataSheet!B122&lt;&gt;0,DataSheet!B122,"")</f>
        <v>23125</v>
      </c>
      <c r="F120" t="str">
        <f>IF(DataSheet!F122&lt;&gt;0,DataSheet!F122,"")</f>
        <v>מטר</v>
      </c>
      <c r="G120" s="9">
        <f>IF(DataSheet!C122&lt;&gt;0,DataSheet!C122,"")</f>
        <v>35</v>
      </c>
      <c r="H120">
        <f t="shared" si="2"/>
        <v>809375</v>
      </c>
      <c r="I120">
        <f t="shared" si="3"/>
        <v>809375</v>
      </c>
    </row>
    <row r="121" spans="1:9" ht="46.5" customHeight="1" x14ac:dyDescent="0.25">
      <c r="A121" s="5" t="str">
        <f>IF(DataSheet!A123&lt;&gt;0,DataSheet!A123,"")</f>
        <v>WP011375</v>
      </c>
      <c r="B121" s="4" t="str">
        <f>IF(DataSheet!D123&lt;&gt;0,DataSheet!D123,"")</f>
        <v>בדיקת צנרת בלחץ אויר ושטיפה בלחץ אויר על ידי יריית ספוג</v>
      </c>
      <c r="C121" s="4" t="str">
        <f>IF(DataSheet!E123&lt;&gt;0,DataSheet!E123,"")</f>
        <v>בדיקת צנרת בלחץ אויר ושטיפה בלחץ אויר על ידי יריית ספוג</v>
      </c>
      <c r="D121" s="5" t="str">
        <f>IF(DataSheet!J123&lt;&gt;0,DataSheet!J123,"")</f>
        <v/>
      </c>
      <c r="E121">
        <f>IF(DataSheet!B123&lt;&gt;0,DataSheet!B123,"")</f>
        <v>1</v>
      </c>
      <c r="F121" t="str">
        <f>IF(DataSheet!F123&lt;&gt;0,DataSheet!F123,"")</f>
        <v>CMP</v>
      </c>
      <c r="G121" s="9">
        <f>IF(DataSheet!C123&lt;&gt;0,DataSheet!C123,"")</f>
        <v>15000</v>
      </c>
      <c r="H121">
        <f t="shared" si="2"/>
        <v>15000</v>
      </c>
      <c r="I121">
        <f t="shared" si="3"/>
        <v>15000</v>
      </c>
    </row>
    <row r="122" spans="1:9" ht="46.5" customHeight="1" x14ac:dyDescent="0.25">
      <c r="A122" s="5" t="str">
        <f>IF(DataSheet!A124&lt;&gt;0,DataSheet!A124,"")</f>
        <v>WP011376</v>
      </c>
      <c r="B122" s="4" t="str">
        <f>IF(DataSheet!D124&lt;&gt;0,DataSheet!D124,"")</f>
        <v>אספקה והתקנת כבל סיב אופטי עד 96</v>
      </c>
      <c r="C122" s="4" t="str">
        <f>IF(DataSheet!E124&lt;&gt;0,DataSheet!E124,"")</f>
        <v>אספקה והתקנת כבל סיב אופטי עד 96  סיבים לרבות חיבורי קצה וחיבורים בין הקטעים בכמות שידרש .</v>
      </c>
      <c r="D122" s="5" t="str">
        <f>IF(DataSheet!J124&lt;&gt;0,DataSheet!J124,"")</f>
        <v/>
      </c>
      <c r="E122">
        <f>IF(DataSheet!B124&lt;&gt;0,DataSheet!B124,"")</f>
        <v>1</v>
      </c>
      <c r="F122" t="str">
        <f>IF(DataSheet!F124&lt;&gt;0,DataSheet!F124,"")</f>
        <v>CMP</v>
      </c>
      <c r="G122" s="9">
        <f>IF(DataSheet!C124&lt;&gt;0,DataSheet!C124,"")</f>
        <v>550000</v>
      </c>
      <c r="H122">
        <f t="shared" si="2"/>
        <v>550000</v>
      </c>
      <c r="I122">
        <f t="shared" si="3"/>
        <v>550000</v>
      </c>
    </row>
    <row r="123" spans="1:9" ht="46.5" customHeight="1" x14ac:dyDescent="0.25">
      <c r="A123" s="5" t="str">
        <f>IF(DataSheet!A125&lt;&gt;0,DataSheet!A125,"")</f>
        <v>WP011377</v>
      </c>
      <c r="B123" s="4" t="str">
        <f>IF(DataSheet!D125&lt;&gt;0,DataSheet!D125,"")</f>
        <v>ביצוע תוכנית לאחר ביצוע ( As Made )</v>
      </c>
      <c r="C123" s="4" t="str">
        <f>IF(DataSheet!E125&lt;&gt;0,DataSheet!E125,"")</f>
        <v>ביצוע תוכנית לאחר ביצוע ( As Made )</v>
      </c>
      <c r="D123" s="5" t="str">
        <f>IF(DataSheet!J125&lt;&gt;0,DataSheet!J125,"")</f>
        <v/>
      </c>
      <c r="E123">
        <f>IF(DataSheet!B125&lt;&gt;0,DataSheet!B125,"")</f>
        <v>1</v>
      </c>
      <c r="F123" t="str">
        <f>IF(DataSheet!F125&lt;&gt;0,DataSheet!F125,"")</f>
        <v>CMP</v>
      </c>
      <c r="G123" s="9">
        <f>IF(DataSheet!C125&lt;&gt;0,DataSheet!C125,"")</f>
        <v>10000</v>
      </c>
      <c r="H123">
        <f t="shared" si="2"/>
        <v>10000</v>
      </c>
      <c r="I123">
        <f t="shared" si="3"/>
        <v>10000</v>
      </c>
    </row>
    <row r="124" spans="1:9" ht="46.5" customHeight="1" x14ac:dyDescent="0.25">
      <c r="A124" s="5" t="str">
        <f>IF(DataSheet!A126&lt;&gt;0,DataSheet!A126,"")</f>
        <v>WP011378</v>
      </c>
      <c r="B124" s="4" t="str">
        <f>IF(DataSheet!D126&lt;&gt;0,DataSheet!D126,"")</f>
        <v>אספקה, התקנה וחיבור של גוף תאורה לינארי במידות 120*10 ס"מ</v>
      </c>
      <c r="C124" s="4" t="str">
        <f>IF(DataSheet!E126&lt;&gt;0,DataSheet!E126,"")</f>
        <v>אספקה, התקנה וחיבור של גוף תאורה לינארי במידות 120*10 ס"מ LED IP65  מוגן התפוצצות ZONE1 תוצרת חברת SEAG או ש"ע</v>
      </c>
      <c r="D124" s="5" t="str">
        <f>IF(DataSheet!J126&lt;&gt;0,DataSheet!J126,"")</f>
        <v/>
      </c>
      <c r="E124">
        <f>IF(DataSheet!B126&lt;&gt;0,DataSheet!B126,"")</f>
        <v>2</v>
      </c>
      <c r="F124" t="str">
        <f>IF(DataSheet!F126&lt;&gt;0,DataSheet!F126,"")</f>
        <v>יח</v>
      </c>
      <c r="G124" s="9">
        <f>IF(DataSheet!C126&lt;&gt;0,DataSheet!C126,"")</f>
        <v>2300</v>
      </c>
      <c r="H124">
        <f t="shared" si="2"/>
        <v>4600</v>
      </c>
      <c r="I124">
        <f t="shared" si="3"/>
        <v>4600</v>
      </c>
    </row>
    <row r="125" spans="1:9" ht="46.5" customHeight="1" x14ac:dyDescent="0.25">
      <c r="A125" s="5" t="str">
        <f>IF(DataSheet!A127&lt;&gt;0,DataSheet!A127,"")</f>
        <v>WP011379</v>
      </c>
      <c r="B125" s="4" t="str">
        <f>IF(DataSheet!D127&lt;&gt;0,DataSheet!D127,"")</f>
        <v>אספקה והתקנת עמוד תאורה מגולוון בגובה 6 מטר כולל זרוע עד 2</v>
      </c>
      <c r="C125" s="4" t="str">
        <f>IF(DataSheet!E127&lt;&gt;0,DataSheet!E127,"")</f>
        <v>אספקה והתקנת עמוד תאורה מגולוון בגובה 6 מטר כולל זרוע עד 2 מ', ברגי עגון, תא אביזרים</v>
      </c>
      <c r="D125" s="5" t="str">
        <f>IF(DataSheet!J127&lt;&gt;0,DataSheet!J127,"")</f>
        <v/>
      </c>
      <c r="E125">
        <f>IF(DataSheet!B127&lt;&gt;0,DataSheet!B127,"")</f>
        <v>1</v>
      </c>
      <c r="F125" t="str">
        <f>IF(DataSheet!F127&lt;&gt;0,DataSheet!F127,"")</f>
        <v>יח</v>
      </c>
      <c r="G125" s="9">
        <f>IF(DataSheet!C127&lt;&gt;0,DataSheet!C127,"")</f>
        <v>10000</v>
      </c>
      <c r="H125">
        <f t="shared" si="2"/>
        <v>10000</v>
      </c>
      <c r="I125">
        <f t="shared" si="3"/>
        <v>10000</v>
      </c>
    </row>
    <row r="126" spans="1:9" ht="46.5" customHeight="1" x14ac:dyDescent="0.25">
      <c r="A126" s="5" t="str">
        <f>IF(DataSheet!A128&lt;&gt;0,DataSheet!A128,"")</f>
        <v>WP011380</v>
      </c>
      <c r="B126" s="4" t="str">
        <f>IF(DataSheet!D128&lt;&gt;0,DataSheet!D128,"")</f>
        <v>נקודת תאורה לפי הגדרה</v>
      </c>
      <c r="C126" s="4" t="str">
        <f>IF(DataSheet!E128&lt;&gt;0,DataSheet!E128,"")</f>
        <v>נקודת תאורה לפי הגדרה</v>
      </c>
      <c r="D126" s="5" t="str">
        <f>IF(DataSheet!J128&lt;&gt;0,DataSheet!J128,"")</f>
        <v/>
      </c>
      <c r="E126">
        <f>IF(DataSheet!B128&lt;&gt;0,DataSheet!B128,"")</f>
        <v>5</v>
      </c>
      <c r="F126" t="str">
        <f>IF(DataSheet!F128&lt;&gt;0,DataSheet!F128,"")</f>
        <v>CMP</v>
      </c>
      <c r="G126" s="9">
        <f>IF(DataSheet!C128&lt;&gt;0,DataSheet!C128,"")</f>
        <v>250</v>
      </c>
      <c r="H126">
        <f t="shared" si="2"/>
        <v>1250</v>
      </c>
      <c r="I126">
        <f t="shared" si="3"/>
        <v>1250</v>
      </c>
    </row>
    <row r="127" spans="1:9" ht="46.5" customHeight="1" x14ac:dyDescent="0.25">
      <c r="A127" s="5" t="str">
        <f>IF(DataSheet!A129&lt;&gt;0,DataSheet!A129,"")</f>
        <v>WP011381</v>
      </c>
      <c r="B127" s="4" t="str">
        <f>IF(DataSheet!D129&lt;&gt;0,DataSheet!D129,"")</f>
        <v>אספקה, התקנה וחיבור של גופי תאורת רחוב מוגני מים IP65 עם</v>
      </c>
      <c r="C127" s="4" t="str">
        <f>IF(DataSheet!E129&lt;&gt;0,DataSheet!E129,"")</f>
        <v>אספקה, התקנה וחיבור של גופי תאורת רחוב מוגני מים IP65 עם מנורות LED בהספק עד 80W בהתאם לדרישות מפרט הטכני</v>
      </c>
      <c r="D127" s="5" t="str">
        <f>IF(DataSheet!J129&lt;&gt;0,DataSheet!J129,"")</f>
        <v/>
      </c>
      <c r="E127">
        <f>IF(DataSheet!B129&lt;&gt;0,DataSheet!B129,"")</f>
        <v>2</v>
      </c>
      <c r="F127" t="str">
        <f>IF(DataSheet!F129&lt;&gt;0,DataSheet!F129,"")</f>
        <v>יח</v>
      </c>
      <c r="G127" s="9">
        <f>IF(DataSheet!C129&lt;&gt;0,DataSheet!C129,"")</f>
        <v>1000</v>
      </c>
      <c r="H127">
        <f t="shared" si="2"/>
        <v>2000</v>
      </c>
      <c r="I127">
        <f t="shared" si="3"/>
        <v>2000</v>
      </c>
    </row>
    <row r="128" spans="1:9" ht="46.5" customHeight="1" x14ac:dyDescent="0.25">
      <c r="A128" s="5" t="str">
        <f>IF(DataSheet!A130&lt;&gt;0,DataSheet!A130,"")</f>
        <v>WP011382</v>
      </c>
      <c r="B128" s="4" t="str">
        <f>IF(DataSheet!D130&lt;&gt;0,DataSheet!D130,"")</f>
        <v>אספקה, התקנה וחיבור של גוף תאורה LED מוגן מים IP65</v>
      </c>
      <c r="C128" s="4" t="str">
        <f>IF(DataSheet!E130&lt;&gt;0,DataSheet!E130,"")</f>
        <v>אספקה, התקנה וחיבור של גוף תאורה LED מוגן מים IP65 במידות 120X10 ס"ם לתאורת גומחה כולל מפסק הדלקה בפתיחת הדלת</v>
      </c>
      <c r="D128" s="5" t="str">
        <f>IF(DataSheet!J130&lt;&gt;0,DataSheet!J130,"")</f>
        <v/>
      </c>
      <c r="E128">
        <f>IF(DataSheet!B130&lt;&gt;0,DataSheet!B130,"")</f>
        <v>3</v>
      </c>
      <c r="F128" t="str">
        <f>IF(DataSheet!F130&lt;&gt;0,DataSheet!F130,"")</f>
        <v>CMP</v>
      </c>
      <c r="G128" s="9">
        <f>IF(DataSheet!C130&lt;&gt;0,DataSheet!C130,"")</f>
        <v>250</v>
      </c>
      <c r="H128">
        <f t="shared" si="2"/>
        <v>750</v>
      </c>
      <c r="I128">
        <f t="shared" si="3"/>
        <v>750</v>
      </c>
    </row>
    <row r="129" spans="1:9" ht="46.5" customHeight="1" x14ac:dyDescent="0.25">
      <c r="A129" s="5" t="str">
        <f>IF(DataSheet!A131&lt;&gt;0,DataSheet!A131,"")</f>
        <v>WP011383</v>
      </c>
      <c r="B129" s="4" t="str">
        <f>IF(DataSheet!D131&lt;&gt;0,DataSheet!D131,"")</f>
        <v>אספקה, התקנה וחיבור מפסק קרבה מוגן מים IP65</v>
      </c>
      <c r="C129" s="4" t="str">
        <f>IF(DataSheet!E131&lt;&gt;0,DataSheet!E131,"")</f>
        <v>אספקה, התקנה וחיבור מפסק קרבה מוגן מים IP65 לאינדיקציה לבקר על פתיחת דלת של הפילר.</v>
      </c>
      <c r="D129" s="5" t="str">
        <f>IF(DataSheet!J131&lt;&gt;0,DataSheet!J131,"")</f>
        <v/>
      </c>
      <c r="E129">
        <f>IF(DataSheet!B131&lt;&gt;0,DataSheet!B131,"")</f>
        <v>2</v>
      </c>
      <c r="F129" t="str">
        <f>IF(DataSheet!F131&lt;&gt;0,DataSheet!F131,"")</f>
        <v>יח</v>
      </c>
      <c r="G129" s="9">
        <f>IF(DataSheet!C131&lt;&gt;0,DataSheet!C131,"")</f>
        <v>200</v>
      </c>
      <c r="H129">
        <f t="shared" si="2"/>
        <v>400</v>
      </c>
      <c r="I129">
        <f t="shared" si="3"/>
        <v>400</v>
      </c>
    </row>
    <row r="130" spans="1:9" ht="46.5" customHeight="1" x14ac:dyDescent="0.25">
      <c r="A130" s="5" t="str">
        <f>IF(DataSheet!A132&lt;&gt;0,DataSheet!A132,"")</f>
        <v>WP011384</v>
      </c>
      <c r="B130" s="4" t="str">
        <f>IF(DataSheet!D132&lt;&gt;0,DataSheet!D132,"")</f>
        <v>אספקה, התקנה וחיבור מפסק הדלקה מוגן מים IP65 להתקנה על הטיח</v>
      </c>
      <c r="C130" s="4" t="str">
        <f>IF(DataSheet!E132&lt;&gt;0,DataSheet!E132,"")</f>
        <v>אספקה, התקנה וחיבור מפסק הדלקה מוגן מים IP65 להתקנה על הטיח</v>
      </c>
      <c r="D130" s="5" t="str">
        <f>IF(DataSheet!J132&lt;&gt;0,DataSheet!J132,"")</f>
        <v/>
      </c>
      <c r="E130">
        <f>IF(DataSheet!B132&lt;&gt;0,DataSheet!B132,"")</f>
        <v>1</v>
      </c>
      <c r="F130" t="str">
        <f>IF(DataSheet!F132&lt;&gt;0,DataSheet!F132,"")</f>
        <v>יח</v>
      </c>
      <c r="G130" s="9">
        <f>IF(DataSheet!C132&lt;&gt;0,DataSheet!C132,"")</f>
        <v>150</v>
      </c>
      <c r="H130">
        <f t="shared" si="2"/>
        <v>150</v>
      </c>
      <c r="I130">
        <f t="shared" si="3"/>
        <v>150</v>
      </c>
    </row>
    <row r="131" spans="1:9" ht="46.5" customHeight="1" x14ac:dyDescent="0.25">
      <c r="A131" s="5" t="str">
        <f>IF(DataSheet!A133&lt;&gt;0,DataSheet!A133,"")</f>
        <v>WP011385</v>
      </c>
      <c r="B131" s="4" t="str">
        <f>IF(DataSheet!D133&lt;&gt;0,DataSheet!D133,"")</f>
        <v>אספקה, התקנה וחיבור שקע כח 3X16A להתקנה על הטיח</v>
      </c>
      <c r="C131" s="4" t="str">
        <f>IF(DataSheet!E133&lt;&gt;0,DataSheet!E133,"")</f>
        <v>אספקה, התקנה וחיבור שקע כח 3X16A להתקנה על הטיח + כבל מעבר כולל תקע CEE ושקע ישראלי.</v>
      </c>
      <c r="D131" s="5" t="str">
        <f>IF(DataSheet!J133&lt;&gt;0,DataSheet!J133,"")</f>
        <v/>
      </c>
      <c r="E131">
        <f>IF(DataSheet!B133&lt;&gt;0,DataSheet!B133,"")</f>
        <v>1</v>
      </c>
      <c r="F131" t="str">
        <f>IF(DataSheet!F133&lt;&gt;0,DataSheet!F133,"")</f>
        <v>יח</v>
      </c>
      <c r="G131" s="9">
        <f>IF(DataSheet!C133&lt;&gt;0,DataSheet!C133,"")</f>
        <v>150</v>
      </c>
      <c r="H131">
        <f t="shared" si="2"/>
        <v>150</v>
      </c>
      <c r="I131">
        <f t="shared" si="3"/>
        <v>150</v>
      </c>
    </row>
    <row r="132" spans="1:9" ht="46.5" customHeight="1" x14ac:dyDescent="0.25">
      <c r="A132" s="5" t="str">
        <f>IF(DataSheet!A134&lt;&gt;0,DataSheet!A134,"")</f>
        <v>WP011386</v>
      </c>
      <c r="B132" s="4" t="str">
        <f>IF(DataSheet!D134&lt;&gt;0,DataSheet!D134,"")</f>
        <v>אספקה, התקנה וחיבור שקע כח 5X16A להתקנה על הטיח.</v>
      </c>
      <c r="C132" s="4" t="str">
        <f>IF(DataSheet!E134&lt;&gt;0,DataSheet!E134,"")</f>
        <v>אספקה, התקנה וחיבור שקע כח 5X16A להתקנה על הטיח.</v>
      </c>
      <c r="D132" s="5" t="str">
        <f>IF(DataSheet!J134&lt;&gt;0,DataSheet!J134,"")</f>
        <v/>
      </c>
      <c r="E132">
        <f>IF(DataSheet!B134&lt;&gt;0,DataSheet!B134,"")</f>
        <v>2</v>
      </c>
      <c r="F132" t="str">
        <f>IF(DataSheet!F134&lt;&gt;0,DataSheet!F134,"")</f>
        <v>יח</v>
      </c>
      <c r="G132" s="9">
        <f>IF(DataSheet!C134&lt;&gt;0,DataSheet!C134,"")</f>
        <v>200</v>
      </c>
      <c r="H132">
        <f t="shared" si="2"/>
        <v>400</v>
      </c>
      <c r="I132">
        <f t="shared" si="3"/>
        <v>400</v>
      </c>
    </row>
    <row r="133" spans="1:9" ht="46.5" customHeight="1" x14ac:dyDescent="0.25">
      <c r="A133" s="5" t="str">
        <f>IF(DataSheet!A135&lt;&gt;0,DataSheet!A135,"")</f>
        <v>WP011387</v>
      </c>
      <c r="B133" s="4" t="str">
        <f>IF(DataSheet!D135&lt;&gt;0,DataSheet!D135,"")</f>
        <v>אספקה, התקנה וחווט של קופסאות הסתעפות (JB) מסוג EX של חברת</v>
      </c>
      <c r="C133" s="4" t="str">
        <f>IF(DataSheet!E135&lt;&gt;0,DataSheet!E135,"")</f>
        <v>אספקה, התקנה וחווט של קופסאות הסתעפות (JB) מסוג EX של חברת SEAG,  STAHL OR BARTECH מידות 150x150 מ"מ</v>
      </c>
      <c r="D133" s="5" t="str">
        <f>IF(DataSheet!J135&lt;&gt;0,DataSheet!J135,"")</f>
        <v/>
      </c>
      <c r="E133">
        <f>IF(DataSheet!B135&lt;&gt;0,DataSheet!B135,"")</f>
        <v>1</v>
      </c>
      <c r="F133" t="str">
        <f>IF(DataSheet!F135&lt;&gt;0,DataSheet!F135,"")</f>
        <v>CMP</v>
      </c>
      <c r="G133" s="9">
        <f>IF(DataSheet!C135&lt;&gt;0,DataSheet!C135,"")</f>
        <v>1000</v>
      </c>
      <c r="H133">
        <f t="shared" ref="H133:H196" si="4">IF(OR(G133= 0,G133=""),"",G133*E133)</f>
        <v>1000</v>
      </c>
      <c r="I133">
        <f t="shared" ref="I133:I196" si="5">IF(OR(G133= 0,G133=""),"",H133*(1-$I$2))</f>
        <v>1000</v>
      </c>
    </row>
    <row r="134" spans="1:9" ht="46.5" customHeight="1" x14ac:dyDescent="0.25">
      <c r="A134" s="5" t="str">
        <f>IF(DataSheet!A136&lt;&gt;0,DataSheet!A136,"")</f>
        <v>WP011388</v>
      </c>
      <c r="B134" s="4" t="str">
        <f>IF(DataSheet!D136&lt;&gt;0,DataSheet!D136,"")</f>
        <v>אספקה, התקנה וחווט של קופסאות הסתעפות (JB) מסוג EX של חברת</v>
      </c>
      <c r="C134" s="4" t="str">
        <f>IF(DataSheet!E136&lt;&gt;0,DataSheet!E136,"")</f>
        <v>אספקה, התקנה וחווט של קופסאות הסתעפות (JB) מסוג EX של חברת SEAG,  STAHL OR BARTECH מידות 100x100 מ"מ</v>
      </c>
      <c r="D134" s="5" t="str">
        <f>IF(DataSheet!J136&lt;&gt;0,DataSheet!J136,"")</f>
        <v/>
      </c>
      <c r="E134">
        <f>IF(DataSheet!B136&lt;&gt;0,DataSheet!B136,"")</f>
        <v>1</v>
      </c>
      <c r="F134" t="str">
        <f>IF(DataSheet!F136&lt;&gt;0,DataSheet!F136,"")</f>
        <v>CMP</v>
      </c>
      <c r="G134" s="9">
        <f>IF(DataSheet!C136&lt;&gt;0,DataSheet!C136,"")</f>
        <v>500</v>
      </c>
      <c r="H134">
        <f t="shared" si="4"/>
        <v>500</v>
      </c>
      <c r="I134">
        <f t="shared" si="5"/>
        <v>500</v>
      </c>
    </row>
    <row r="135" spans="1:9" ht="46.5" customHeight="1" x14ac:dyDescent="0.25">
      <c r="A135" s="5" t="str">
        <f>IF(DataSheet!A137&lt;&gt;0,DataSheet!A137,"")</f>
        <v>WP011389</v>
      </c>
      <c r="B135" s="4" t="str">
        <f>IF(DataSheet!D137&lt;&gt;0,DataSheet!D137,"")</f>
        <v>אספקה, התקנה ליד מגוף חשמלי וחיבור של מנתק זרם 3x16A, בקופס</v>
      </c>
      <c r="C135" s="4" t="str">
        <f>IF(DataSheet!E137&lt;&gt;0,DataSheet!E137,"")</f>
        <v>אספקה, התקנה ליד מגוף חשמלי וחיבור של מנתק זרם 3x16A, בקופסה מסוג EX תוצרת חברות SEAG,  STAHL, BARTECH או ש"ע מאושר, רמת</v>
      </c>
      <c r="D135" s="5" t="str">
        <f>IF(DataSheet!J137&lt;&gt;0,DataSheet!J137,"")</f>
        <v/>
      </c>
      <c r="E135">
        <f>IF(DataSheet!B137&lt;&gt;0,DataSheet!B137,"")</f>
        <v>1</v>
      </c>
      <c r="F135" t="str">
        <f>IF(DataSheet!F137&lt;&gt;0,DataSheet!F137,"")</f>
        <v>CMP</v>
      </c>
      <c r="G135" s="9">
        <f>IF(DataSheet!C137&lt;&gt;0,DataSheet!C137,"")</f>
        <v>1200</v>
      </c>
      <c r="H135">
        <f t="shared" si="4"/>
        <v>1200</v>
      </c>
      <c r="I135">
        <f t="shared" si="5"/>
        <v>1200</v>
      </c>
    </row>
    <row r="136" spans="1:9" ht="46.5" customHeight="1" x14ac:dyDescent="0.25">
      <c r="A136" s="5" t="str">
        <f>IF(DataSheet!A138&lt;&gt;0,DataSheet!A138,"")</f>
        <v>WP011390</v>
      </c>
      <c r="B136" s="4" t="str">
        <f>IF(DataSheet!D138&lt;&gt;0,DataSheet!D138,"")</f>
        <v>אספקה כבל N2XY-FRI בחתך 4X2.5 ממ"ר</v>
      </c>
      <c r="C136" s="4" t="str">
        <f>IF(DataSheet!E138&lt;&gt;0,DataSheet!E138,"")</f>
        <v>אספקה כבל N2XY-FRI בחתך 4X2.5 ממ"ר</v>
      </c>
      <c r="D136" s="5" t="str">
        <f>IF(DataSheet!J138&lt;&gt;0,DataSheet!J138,"")</f>
        <v/>
      </c>
      <c r="E136">
        <f>IF(DataSheet!B138&lt;&gt;0,DataSheet!B138,"")</f>
        <v>25</v>
      </c>
      <c r="F136" t="str">
        <f>IF(DataSheet!F138&lt;&gt;0,DataSheet!F138,"")</f>
        <v>מטר</v>
      </c>
      <c r="G136" s="9">
        <f>IF(DataSheet!C138&lt;&gt;0,DataSheet!C138,"")</f>
        <v>6</v>
      </c>
      <c r="H136">
        <f t="shared" si="4"/>
        <v>150</v>
      </c>
      <c r="I136">
        <f t="shared" si="5"/>
        <v>150</v>
      </c>
    </row>
    <row r="137" spans="1:9" ht="46.5" customHeight="1" x14ac:dyDescent="0.25">
      <c r="A137" s="5" t="str">
        <f>IF(DataSheet!A139&lt;&gt;0,DataSheet!A139,"")</f>
        <v>WP011391</v>
      </c>
      <c r="B137" s="4" t="str">
        <f>IF(DataSheet!D139&lt;&gt;0,DataSheet!D139,"")</f>
        <v>התקנה כבל N2XY-FRI בחתך 4X2.5 ממ"ר</v>
      </c>
      <c r="C137" s="4" t="str">
        <f>IF(DataSheet!E139&lt;&gt;0,DataSheet!E139,"")</f>
        <v>התקנה כבל N2XY-FRI בחתך 4X2.5 ממ"ר</v>
      </c>
      <c r="D137" s="5" t="str">
        <f>IF(DataSheet!J139&lt;&gt;0,DataSheet!J139,"")</f>
        <v/>
      </c>
      <c r="E137">
        <f>IF(DataSheet!B139&lt;&gt;0,DataSheet!B139,"")</f>
        <v>25</v>
      </c>
      <c r="F137" t="str">
        <f>IF(DataSheet!F139&lt;&gt;0,DataSheet!F139,"")</f>
        <v>מטר</v>
      </c>
      <c r="G137" s="9">
        <f>IF(DataSheet!C139&lt;&gt;0,DataSheet!C139,"")</f>
        <v>5</v>
      </c>
      <c r="H137">
        <f t="shared" si="4"/>
        <v>125</v>
      </c>
      <c r="I137">
        <f t="shared" si="5"/>
        <v>125</v>
      </c>
    </row>
    <row r="138" spans="1:9" ht="46.5" customHeight="1" x14ac:dyDescent="0.25">
      <c r="A138" s="5" t="str">
        <f>IF(DataSheet!A140&lt;&gt;0,DataSheet!A140,"")</f>
        <v>WP011392</v>
      </c>
      <c r="B138" s="4" t="str">
        <f>IF(DataSheet!D140&lt;&gt;0,DataSheet!D140,"")</f>
        <v>חיבור כבל  (שתי קצוות) כבל N2XY-FRI בחתך 4X2.5 ממ"ר</v>
      </c>
      <c r="C138" s="4" t="str">
        <f>IF(DataSheet!E140&lt;&gt;0,DataSheet!E140,"")</f>
        <v>חיבור כבל  (שתי קצוות) כבל N2XY-FRI בחתך 4X2.5 ממ"ר</v>
      </c>
      <c r="D138" s="5" t="str">
        <f>IF(DataSheet!J140&lt;&gt;0,DataSheet!J140,"")</f>
        <v/>
      </c>
      <c r="E138">
        <f>IF(DataSheet!B140&lt;&gt;0,DataSheet!B140,"")</f>
        <v>1</v>
      </c>
      <c r="F138" t="str">
        <f>IF(DataSheet!F140&lt;&gt;0,DataSheet!F140,"")</f>
        <v>יח</v>
      </c>
      <c r="G138" s="9">
        <f>IF(DataSheet!C140&lt;&gt;0,DataSheet!C140,"")</f>
        <v>80</v>
      </c>
      <c r="H138">
        <f t="shared" si="4"/>
        <v>80</v>
      </c>
      <c r="I138">
        <f t="shared" si="5"/>
        <v>80</v>
      </c>
    </row>
    <row r="139" spans="1:9" ht="46.5" customHeight="1" x14ac:dyDescent="0.25">
      <c r="A139" s="5" t="str">
        <f>IF(DataSheet!A141&lt;&gt;0,DataSheet!A141,"")</f>
        <v>WP011393</v>
      </c>
      <c r="B139" s="4" t="str">
        <f>IF(DataSheet!D141&lt;&gt;0,DataSheet!D141,"")</f>
        <v>אספקה כבל N2XY-FRI בחתך 5X1.5 ממ"ר</v>
      </c>
      <c r="C139" s="4" t="str">
        <f>IF(DataSheet!E141&lt;&gt;0,DataSheet!E141,"")</f>
        <v>אספקה כבל N2XY-FRI בחתך 5X1.5 ממ"ר</v>
      </c>
      <c r="D139" s="5" t="str">
        <f>IF(DataSheet!J141&lt;&gt;0,DataSheet!J141,"")</f>
        <v/>
      </c>
      <c r="E139">
        <f>IF(DataSheet!B141&lt;&gt;0,DataSheet!B141,"")</f>
        <v>15</v>
      </c>
      <c r="F139" t="str">
        <f>IF(DataSheet!F141&lt;&gt;0,DataSheet!F141,"")</f>
        <v>מטר</v>
      </c>
      <c r="G139" s="9">
        <f>IF(DataSheet!C141&lt;&gt;0,DataSheet!C141,"")</f>
        <v>5</v>
      </c>
      <c r="H139">
        <f t="shared" si="4"/>
        <v>75</v>
      </c>
      <c r="I139">
        <f t="shared" si="5"/>
        <v>75</v>
      </c>
    </row>
    <row r="140" spans="1:9" ht="46.5" customHeight="1" x14ac:dyDescent="0.25">
      <c r="A140" s="5" t="str">
        <f>IF(DataSheet!A142&lt;&gt;0,DataSheet!A142,"")</f>
        <v>WP011394</v>
      </c>
      <c r="B140" s="4" t="str">
        <f>IF(DataSheet!D142&lt;&gt;0,DataSheet!D142,"")</f>
        <v>התקנה כבל N2XY-FRI בחתך 5X1.5 ממ"ר</v>
      </c>
      <c r="C140" s="4" t="str">
        <f>IF(DataSheet!E142&lt;&gt;0,DataSheet!E142,"")</f>
        <v>התקנה כבל N2XY-FRI בחתך 5X1.5 ממ"ר</v>
      </c>
      <c r="D140" s="5" t="str">
        <f>IF(DataSheet!J142&lt;&gt;0,DataSheet!J142,"")</f>
        <v/>
      </c>
      <c r="E140">
        <f>IF(DataSheet!B142&lt;&gt;0,DataSheet!B142,"")</f>
        <v>15</v>
      </c>
      <c r="F140" t="str">
        <f>IF(DataSheet!F142&lt;&gt;0,DataSheet!F142,"")</f>
        <v>מטר</v>
      </c>
      <c r="G140" s="9">
        <f>IF(DataSheet!C142&lt;&gt;0,DataSheet!C142,"")</f>
        <v>5</v>
      </c>
      <c r="H140">
        <f t="shared" si="4"/>
        <v>75</v>
      </c>
      <c r="I140">
        <f t="shared" si="5"/>
        <v>75</v>
      </c>
    </row>
    <row r="141" spans="1:9" ht="46.5" customHeight="1" x14ac:dyDescent="0.25">
      <c r="A141" s="5" t="str">
        <f>IF(DataSheet!A143&lt;&gt;0,DataSheet!A143,"")</f>
        <v>WP011395</v>
      </c>
      <c r="B141" s="4" t="str">
        <f>IF(DataSheet!D143&lt;&gt;0,DataSheet!D143,"")</f>
        <v>חיבור כבל  (שתי קצוות) כבל N2XY-FRI בחתך 5X1.5 ממ"ר</v>
      </c>
      <c r="C141" s="4" t="str">
        <f>IF(DataSheet!E143&lt;&gt;0,DataSheet!E143,"")</f>
        <v>חיבור כבל  (שתי קצוות) כבל N2XY-FRI בחתך 5X1.5 ממ"ר</v>
      </c>
      <c r="D141" s="5" t="str">
        <f>IF(DataSheet!J143&lt;&gt;0,DataSheet!J143,"")</f>
        <v/>
      </c>
      <c r="E141">
        <f>IF(DataSheet!B143&lt;&gt;0,DataSheet!B143,"")</f>
        <v>5</v>
      </c>
      <c r="F141" t="str">
        <f>IF(DataSheet!F143&lt;&gt;0,DataSheet!F143,"")</f>
        <v>יח</v>
      </c>
      <c r="G141" s="9">
        <f>IF(DataSheet!C143&lt;&gt;0,DataSheet!C143,"")</f>
        <v>80</v>
      </c>
      <c r="H141">
        <f t="shared" si="4"/>
        <v>400</v>
      </c>
      <c r="I141">
        <f t="shared" si="5"/>
        <v>400</v>
      </c>
    </row>
    <row r="142" spans="1:9" ht="46.5" customHeight="1" x14ac:dyDescent="0.25">
      <c r="A142" s="5" t="str">
        <f>IF(DataSheet!A144&lt;&gt;0,DataSheet!A144,"")</f>
        <v>WP011396</v>
      </c>
      <c r="B142" s="4" t="str">
        <f>IF(DataSheet!D144&lt;&gt;0,DataSheet!D144,"")</f>
        <v>אספקה כבל N2XY-FRI בחתך 3X2.5 ממ"ר</v>
      </c>
      <c r="C142" s="4" t="str">
        <f>IF(DataSheet!E144&lt;&gt;0,DataSheet!E144,"")</f>
        <v>אספקה כבל N2XY-FRI בחתך 3X2.5 ממ"ר</v>
      </c>
      <c r="D142" s="5" t="str">
        <f>IF(DataSheet!J144&lt;&gt;0,DataSheet!J144,"")</f>
        <v/>
      </c>
      <c r="E142">
        <f>IF(DataSheet!B144&lt;&gt;0,DataSheet!B144,"")</f>
        <v>80</v>
      </c>
      <c r="F142" t="str">
        <f>IF(DataSheet!F144&lt;&gt;0,DataSheet!F144,"")</f>
        <v>מטר</v>
      </c>
      <c r="G142" s="9">
        <f>IF(DataSheet!C144&lt;&gt;0,DataSheet!C144,"")</f>
        <v>4</v>
      </c>
      <c r="H142">
        <f t="shared" si="4"/>
        <v>320</v>
      </c>
      <c r="I142">
        <f t="shared" si="5"/>
        <v>320</v>
      </c>
    </row>
    <row r="143" spans="1:9" ht="46.5" customHeight="1" x14ac:dyDescent="0.25">
      <c r="A143" s="5" t="str">
        <f>IF(DataSheet!A145&lt;&gt;0,DataSheet!A145,"")</f>
        <v>WP011397</v>
      </c>
      <c r="B143" s="4" t="str">
        <f>IF(DataSheet!D145&lt;&gt;0,DataSheet!D145,"")</f>
        <v>התקנה כבל N2XY-FRI בחתך 3X2.5 ממ"ר</v>
      </c>
      <c r="C143" s="4" t="str">
        <f>IF(DataSheet!E145&lt;&gt;0,DataSheet!E145,"")</f>
        <v>התקנה כבל N2XY-FRI בחתך 3X2.5 ממ"ר</v>
      </c>
      <c r="D143" s="5" t="str">
        <f>IF(DataSheet!J145&lt;&gt;0,DataSheet!J145,"")</f>
        <v/>
      </c>
      <c r="E143">
        <f>IF(DataSheet!B145&lt;&gt;0,DataSheet!B145,"")</f>
        <v>80</v>
      </c>
      <c r="F143" t="str">
        <f>IF(DataSheet!F145&lt;&gt;0,DataSheet!F145,"")</f>
        <v>מטר</v>
      </c>
      <c r="G143" s="9">
        <f>IF(DataSheet!C145&lt;&gt;0,DataSheet!C145,"")</f>
        <v>4</v>
      </c>
      <c r="H143">
        <f t="shared" si="4"/>
        <v>320</v>
      </c>
      <c r="I143">
        <f t="shared" si="5"/>
        <v>320</v>
      </c>
    </row>
    <row r="144" spans="1:9" ht="46.5" customHeight="1" x14ac:dyDescent="0.25">
      <c r="A144" s="5" t="str">
        <f>IF(DataSheet!A146&lt;&gt;0,DataSheet!A146,"")</f>
        <v>WP011398</v>
      </c>
      <c r="B144" s="4" t="str">
        <f>IF(DataSheet!D146&lt;&gt;0,DataSheet!D146,"")</f>
        <v>חיבור כבל  (שתי קצוות) כבל N2XY-FRI בחתך 3X2.5 ממ"ר</v>
      </c>
      <c r="C144" s="4" t="str">
        <f>IF(DataSheet!E146&lt;&gt;0,DataSheet!E146,"")</f>
        <v>חיבור כבל  (שתי קצוות) כבל N2XY-FRI בחתך 3X2.5 ממ"ר</v>
      </c>
      <c r="D144" s="5" t="str">
        <f>IF(DataSheet!J146&lt;&gt;0,DataSheet!J146,"")</f>
        <v/>
      </c>
      <c r="E144">
        <f>IF(DataSheet!B146&lt;&gt;0,DataSheet!B146,"")</f>
        <v>6</v>
      </c>
      <c r="F144" t="str">
        <f>IF(DataSheet!F146&lt;&gt;0,DataSheet!F146,"")</f>
        <v>יח</v>
      </c>
      <c r="G144" s="9">
        <f>IF(DataSheet!C146&lt;&gt;0,DataSheet!C146,"")</f>
        <v>60</v>
      </c>
      <c r="H144">
        <f t="shared" si="4"/>
        <v>360</v>
      </c>
      <c r="I144">
        <f t="shared" si="5"/>
        <v>360</v>
      </c>
    </row>
    <row r="145" spans="1:9" ht="46.5" customHeight="1" x14ac:dyDescent="0.25">
      <c r="A145" s="5" t="str">
        <f>IF(DataSheet!A147&lt;&gt;0,DataSheet!A147,"")</f>
        <v>WP011399</v>
      </c>
      <c r="B145" s="4" t="str">
        <f>IF(DataSheet!D147&lt;&gt;0,DataSheet!D147,"")</f>
        <v>אספקה כבל N2XY-FRI בחתך 3X1.5 ממ"ר</v>
      </c>
      <c r="C145" s="4" t="str">
        <f>IF(DataSheet!E147&lt;&gt;0,DataSheet!E147,"")</f>
        <v>אספקה כבל N2XY-FRI בחתך 3X1.5 ממ"ר</v>
      </c>
      <c r="D145" s="5" t="str">
        <f>IF(DataSheet!J147&lt;&gt;0,DataSheet!J147,"")</f>
        <v/>
      </c>
      <c r="E145">
        <f>IF(DataSheet!B147&lt;&gt;0,DataSheet!B147,"")</f>
        <v>75</v>
      </c>
      <c r="F145" t="str">
        <f>IF(DataSheet!F147&lt;&gt;0,DataSheet!F147,"")</f>
        <v>מטר</v>
      </c>
      <c r="G145" s="9">
        <f>IF(DataSheet!C147&lt;&gt;0,DataSheet!C147,"")</f>
        <v>4</v>
      </c>
      <c r="H145">
        <f t="shared" si="4"/>
        <v>300</v>
      </c>
      <c r="I145">
        <f t="shared" si="5"/>
        <v>300</v>
      </c>
    </row>
    <row r="146" spans="1:9" ht="46.5" customHeight="1" x14ac:dyDescent="0.25">
      <c r="A146" s="5" t="str">
        <f>IF(DataSheet!A148&lt;&gt;0,DataSheet!A148,"")</f>
        <v>WP011400</v>
      </c>
      <c r="B146" s="4" t="str">
        <f>IF(DataSheet!D148&lt;&gt;0,DataSheet!D148,"")</f>
        <v>התקנה כבל N2XY-FRI בחתך 3X1.5 ממ"ר</v>
      </c>
      <c r="C146" s="4" t="str">
        <f>IF(DataSheet!E148&lt;&gt;0,DataSheet!E148,"")</f>
        <v>התקנה כבל N2XY-FRI בחתך 3X1.5 ממ"ר</v>
      </c>
      <c r="D146" s="5" t="str">
        <f>IF(DataSheet!J148&lt;&gt;0,DataSheet!J148,"")</f>
        <v/>
      </c>
      <c r="E146">
        <f>IF(DataSheet!B148&lt;&gt;0,DataSheet!B148,"")</f>
        <v>75</v>
      </c>
      <c r="F146" t="str">
        <f>IF(DataSheet!F148&lt;&gt;0,DataSheet!F148,"")</f>
        <v>מטר</v>
      </c>
      <c r="G146" s="9">
        <f>IF(DataSheet!C148&lt;&gt;0,DataSheet!C148,"")</f>
        <v>4</v>
      </c>
      <c r="H146">
        <f t="shared" si="4"/>
        <v>300</v>
      </c>
      <c r="I146">
        <f t="shared" si="5"/>
        <v>300</v>
      </c>
    </row>
    <row r="147" spans="1:9" ht="46.5" customHeight="1" x14ac:dyDescent="0.25">
      <c r="A147" s="5" t="str">
        <f>IF(DataSheet!A149&lt;&gt;0,DataSheet!A149,"")</f>
        <v>WP011401</v>
      </c>
      <c r="B147" s="4" t="str">
        <f>IF(DataSheet!D149&lt;&gt;0,DataSheet!D149,"")</f>
        <v>חיבור כבל  (שתי קצוות) כבל N2XY-FRI בחתך 3X1.5 ממ"ר</v>
      </c>
      <c r="C147" s="4" t="str">
        <f>IF(DataSheet!E149&lt;&gt;0,DataSheet!E149,"")</f>
        <v>חיבור כבל  (שתי קצוות) כבל N2XY-FRI בחתך 3X1.5 ממ"ר</v>
      </c>
      <c r="D147" s="5" t="str">
        <f>IF(DataSheet!J149&lt;&gt;0,DataSheet!J149,"")</f>
        <v/>
      </c>
      <c r="E147">
        <f>IF(DataSheet!B149&lt;&gt;0,DataSheet!B149,"")</f>
        <v>8</v>
      </c>
      <c r="F147" t="str">
        <f>IF(DataSheet!F149&lt;&gt;0,DataSheet!F149,"")</f>
        <v>יח</v>
      </c>
      <c r="G147" s="9">
        <f>IF(DataSheet!C149&lt;&gt;0,DataSheet!C149,"")</f>
        <v>60</v>
      </c>
      <c r="H147">
        <f t="shared" si="4"/>
        <v>480</v>
      </c>
      <c r="I147">
        <f t="shared" si="5"/>
        <v>480</v>
      </c>
    </row>
    <row r="148" spans="1:9" ht="46.5" customHeight="1" x14ac:dyDescent="0.25">
      <c r="A148" s="5" t="str">
        <f>IF(DataSheet!A150&lt;&gt;0,DataSheet!A150,"")</f>
        <v>WP011402</v>
      </c>
      <c r="B148" s="4" t="str">
        <f>IF(DataSheet!D150&lt;&gt;0,DataSheet!D150,"")</f>
        <v>אספקה כבל N2XY-FRI בחתך 5X2.5 ממ"ר</v>
      </c>
      <c r="C148" s="4" t="str">
        <f>IF(DataSheet!E150&lt;&gt;0,DataSheet!E150,"")</f>
        <v>אספקה כבל N2XY-FRI בחתך 5X2.5 ממ"ר</v>
      </c>
      <c r="D148" s="5" t="str">
        <f>IF(DataSheet!J150&lt;&gt;0,DataSheet!J150,"")</f>
        <v/>
      </c>
      <c r="E148">
        <f>IF(DataSheet!B150&lt;&gt;0,DataSheet!B150,"")</f>
        <v>10</v>
      </c>
      <c r="F148" t="str">
        <f>IF(DataSheet!F150&lt;&gt;0,DataSheet!F150,"")</f>
        <v>מטר</v>
      </c>
      <c r="G148" s="9">
        <f>IF(DataSheet!C150&lt;&gt;0,DataSheet!C150,"")</f>
        <v>8</v>
      </c>
      <c r="H148">
        <f t="shared" si="4"/>
        <v>80</v>
      </c>
      <c r="I148">
        <f t="shared" si="5"/>
        <v>80</v>
      </c>
    </row>
    <row r="149" spans="1:9" ht="46.5" customHeight="1" x14ac:dyDescent="0.25">
      <c r="A149" s="5" t="str">
        <f>IF(DataSheet!A151&lt;&gt;0,DataSheet!A151,"")</f>
        <v>WP011403</v>
      </c>
      <c r="B149" s="4" t="str">
        <f>IF(DataSheet!D151&lt;&gt;0,DataSheet!D151,"")</f>
        <v>התקנה כבל N2XY-FRI בחתך 5X2.5 ממ"ר</v>
      </c>
      <c r="C149" s="4" t="str">
        <f>IF(DataSheet!E151&lt;&gt;0,DataSheet!E151,"")</f>
        <v>התקנה כבל N2XY-FRI בחתך 5X2.5 ממ"ר</v>
      </c>
      <c r="D149" s="5" t="str">
        <f>IF(DataSheet!J151&lt;&gt;0,DataSheet!J151,"")</f>
        <v/>
      </c>
      <c r="E149">
        <f>IF(DataSheet!B151&lt;&gt;0,DataSheet!B151,"")</f>
        <v>10</v>
      </c>
      <c r="F149" t="str">
        <f>IF(DataSheet!F151&lt;&gt;0,DataSheet!F151,"")</f>
        <v>מטר</v>
      </c>
      <c r="G149" s="9">
        <f>IF(DataSheet!C151&lt;&gt;0,DataSheet!C151,"")</f>
        <v>5</v>
      </c>
      <c r="H149">
        <f t="shared" si="4"/>
        <v>50</v>
      </c>
      <c r="I149">
        <f t="shared" si="5"/>
        <v>50</v>
      </c>
    </row>
    <row r="150" spans="1:9" ht="46.5" customHeight="1" x14ac:dyDescent="0.25">
      <c r="A150" s="5" t="str">
        <f>IF(DataSheet!A152&lt;&gt;0,DataSheet!A152,"")</f>
        <v>WP011404</v>
      </c>
      <c r="B150" s="4" t="str">
        <f>IF(DataSheet!D152&lt;&gt;0,DataSheet!D152,"")</f>
        <v>חיבור כבל  (שתי קצוות) כבל N2XY-FRI בחתך 5X2.5 ממ"ר</v>
      </c>
      <c r="C150" s="4" t="str">
        <f>IF(DataSheet!E152&lt;&gt;0,DataSheet!E152,"")</f>
        <v>חיבור כבל  (שתי קצוות) כבל N2XY-FRI בחתך 5X2.5 ממ"ר</v>
      </c>
      <c r="D150" s="5" t="str">
        <f>IF(DataSheet!J152&lt;&gt;0,DataSheet!J152,"")</f>
        <v/>
      </c>
      <c r="E150">
        <f>IF(DataSheet!B152&lt;&gt;0,DataSheet!B152,"")</f>
        <v>1</v>
      </c>
      <c r="F150" t="str">
        <f>IF(DataSheet!F152&lt;&gt;0,DataSheet!F152,"")</f>
        <v>יח</v>
      </c>
      <c r="G150" s="9">
        <f>IF(DataSheet!C152&lt;&gt;0,DataSheet!C152,"")</f>
        <v>150</v>
      </c>
      <c r="H150">
        <f t="shared" si="4"/>
        <v>150</v>
      </c>
      <c r="I150">
        <f t="shared" si="5"/>
        <v>150</v>
      </c>
    </row>
    <row r="151" spans="1:9" ht="46.5" customHeight="1" x14ac:dyDescent="0.25">
      <c r="A151" s="5" t="str">
        <f>IF(DataSheet!A153&lt;&gt;0,DataSheet!A153,"")</f>
        <v>WP011405</v>
      </c>
      <c r="B151" s="4" t="str">
        <f>IF(DataSheet!D153&lt;&gt;0,DataSheet!D153,"")</f>
        <v>אספקה כבל N2XY-FRI בחתך 3X4 ממ"ר</v>
      </c>
      <c r="C151" s="4" t="str">
        <f>IF(DataSheet!E153&lt;&gt;0,DataSheet!E153,"")</f>
        <v>אספקה כבל N2XY-FRI בחתך 3X4 ממ"ר</v>
      </c>
      <c r="D151" s="5" t="str">
        <f>IF(DataSheet!J153&lt;&gt;0,DataSheet!J153,"")</f>
        <v/>
      </c>
      <c r="E151">
        <f>IF(DataSheet!B153&lt;&gt;0,DataSheet!B153,"")</f>
        <v>20</v>
      </c>
      <c r="F151" t="str">
        <f>IF(DataSheet!F153&lt;&gt;0,DataSheet!F153,"")</f>
        <v>מטר</v>
      </c>
      <c r="G151" s="9">
        <f>IF(DataSheet!C153&lt;&gt;0,DataSheet!C153,"")</f>
        <v>18</v>
      </c>
      <c r="H151">
        <f t="shared" si="4"/>
        <v>360</v>
      </c>
      <c r="I151">
        <f t="shared" si="5"/>
        <v>360</v>
      </c>
    </row>
    <row r="152" spans="1:9" ht="46.5" customHeight="1" x14ac:dyDescent="0.25">
      <c r="A152" s="5" t="str">
        <f>IF(DataSheet!A154&lt;&gt;0,DataSheet!A154,"")</f>
        <v>WP011406</v>
      </c>
      <c r="B152" s="4" t="str">
        <f>IF(DataSheet!D154&lt;&gt;0,DataSheet!D154,"")</f>
        <v>התקנה כבל N2XY-FRI בחתך 3X4 ממ"ר</v>
      </c>
      <c r="C152" s="4" t="str">
        <f>IF(DataSheet!E154&lt;&gt;0,DataSheet!E154,"")</f>
        <v>התקנה כבל N2XY-FRI בחתך 3X4 ממ"ר</v>
      </c>
      <c r="D152" s="5" t="str">
        <f>IF(DataSheet!J154&lt;&gt;0,DataSheet!J154,"")</f>
        <v/>
      </c>
      <c r="E152">
        <f>IF(DataSheet!B154&lt;&gt;0,DataSheet!B154,"")</f>
        <v>20</v>
      </c>
      <c r="F152" t="str">
        <f>IF(DataSheet!F154&lt;&gt;0,DataSheet!F154,"")</f>
        <v>מטר</v>
      </c>
      <c r="G152" s="9">
        <f>IF(DataSheet!C154&lt;&gt;0,DataSheet!C154,"")</f>
        <v>9</v>
      </c>
      <c r="H152">
        <f t="shared" si="4"/>
        <v>180</v>
      </c>
      <c r="I152">
        <f t="shared" si="5"/>
        <v>180</v>
      </c>
    </row>
    <row r="153" spans="1:9" ht="46.5" customHeight="1" x14ac:dyDescent="0.25">
      <c r="A153" s="5" t="str">
        <f>IF(DataSheet!A155&lt;&gt;0,DataSheet!A155,"")</f>
        <v>WP011407</v>
      </c>
      <c r="B153" s="4" t="str">
        <f>IF(DataSheet!D155&lt;&gt;0,DataSheet!D155,"")</f>
        <v>חיבור כבל  (שתי קצוות) כבל N2XY-FRI בחתך 3X4 ממ"ר</v>
      </c>
      <c r="C153" s="4" t="str">
        <f>IF(DataSheet!E155&lt;&gt;0,DataSheet!E155,"")</f>
        <v>חיבור כבל  (שתי קצוות) כבל N2XY-FRI בחתך 3X4 ממ"ר</v>
      </c>
      <c r="D153" s="5" t="str">
        <f>IF(DataSheet!J155&lt;&gt;0,DataSheet!J155,"")</f>
        <v/>
      </c>
      <c r="E153">
        <f>IF(DataSheet!B155&lt;&gt;0,DataSheet!B155,"")</f>
        <v>1</v>
      </c>
      <c r="F153" t="str">
        <f>IF(DataSheet!F155&lt;&gt;0,DataSheet!F155,"")</f>
        <v>יח</v>
      </c>
      <c r="G153" s="9">
        <f>IF(DataSheet!C155&lt;&gt;0,DataSheet!C155,"")</f>
        <v>80</v>
      </c>
      <c r="H153">
        <f t="shared" si="4"/>
        <v>80</v>
      </c>
      <c r="I153">
        <f t="shared" si="5"/>
        <v>80</v>
      </c>
    </row>
    <row r="154" spans="1:9" ht="46.5" customHeight="1" x14ac:dyDescent="0.25">
      <c r="A154" s="5" t="str">
        <f>IF(DataSheet!A156&lt;&gt;0,DataSheet!A156,"")</f>
        <v>WP011408</v>
      </c>
      <c r="B154" s="4" t="str">
        <f>IF(DataSheet!D156&lt;&gt;0,DataSheet!D156,"")</f>
        <v>אספקה כבל N2XY-FRI בחתך 10X1.5, 12X1.5 ממ"ר</v>
      </c>
      <c r="C154" s="4" t="str">
        <f>IF(DataSheet!E156&lt;&gt;0,DataSheet!E156,"")</f>
        <v>אספקה כבל N2XY-FRI בחתך 10X1.5, 12X1.5 ממ"ר</v>
      </c>
      <c r="D154" s="5" t="str">
        <f>IF(DataSheet!J156&lt;&gt;0,DataSheet!J156,"")</f>
        <v/>
      </c>
      <c r="E154">
        <f>IF(DataSheet!B156&lt;&gt;0,DataSheet!B156,"")</f>
        <v>40</v>
      </c>
      <c r="F154" t="str">
        <f>IF(DataSheet!F156&lt;&gt;0,DataSheet!F156,"")</f>
        <v>מטר</v>
      </c>
      <c r="G154" s="9">
        <f>IF(DataSheet!C156&lt;&gt;0,DataSheet!C156,"")</f>
        <v>10</v>
      </c>
      <c r="H154">
        <f t="shared" si="4"/>
        <v>400</v>
      </c>
      <c r="I154">
        <f t="shared" si="5"/>
        <v>400</v>
      </c>
    </row>
    <row r="155" spans="1:9" ht="46.5" customHeight="1" x14ac:dyDescent="0.25">
      <c r="A155" s="5" t="str">
        <f>IF(DataSheet!A157&lt;&gt;0,DataSheet!A157,"")</f>
        <v>WP011409</v>
      </c>
      <c r="B155" s="4" t="str">
        <f>IF(DataSheet!D157&lt;&gt;0,DataSheet!D157,"")</f>
        <v>התקנה כבל N2XY-FRI בחתך 10X1.5, 12X1.5 ממ"ר</v>
      </c>
      <c r="C155" s="4" t="str">
        <f>IF(DataSheet!E157&lt;&gt;0,DataSheet!E157,"")</f>
        <v>התקנה כבל N2XY-FRI בחתך 10X1.5, 12X1.5 ממ"ר</v>
      </c>
      <c r="D155" s="5" t="str">
        <f>IF(DataSheet!J157&lt;&gt;0,DataSheet!J157,"")</f>
        <v/>
      </c>
      <c r="E155">
        <f>IF(DataSheet!B157&lt;&gt;0,DataSheet!B157,"")</f>
        <v>40</v>
      </c>
      <c r="F155" t="str">
        <f>IF(DataSheet!F157&lt;&gt;0,DataSheet!F157,"")</f>
        <v>מטר</v>
      </c>
      <c r="G155" s="9">
        <f>IF(DataSheet!C157&lt;&gt;0,DataSheet!C157,"")</f>
        <v>8</v>
      </c>
      <c r="H155">
        <f t="shared" si="4"/>
        <v>320</v>
      </c>
      <c r="I155">
        <f t="shared" si="5"/>
        <v>320</v>
      </c>
    </row>
    <row r="156" spans="1:9" ht="46.5" customHeight="1" x14ac:dyDescent="0.25">
      <c r="A156" s="5" t="str">
        <f>IF(DataSheet!A158&lt;&gt;0,DataSheet!A158,"")</f>
        <v>WP011410</v>
      </c>
      <c r="B156" s="4" t="str">
        <f>IF(DataSheet!D158&lt;&gt;0,DataSheet!D158,"")</f>
        <v>יבור כבל  (שתי קצוות) כבל N2XY-FRI בחתך 10X1.5, 12X1.5 ממ"ר</v>
      </c>
      <c r="C156" s="4" t="str">
        <f>IF(DataSheet!E158&lt;&gt;0,DataSheet!E158,"")</f>
        <v>חיבור כבל  (שתי קצוות) כבל N2XY-FRI בחתך 10X1.5, 12X1.5 ממ"ר</v>
      </c>
      <c r="D156" s="5" t="str">
        <f>IF(DataSheet!J158&lt;&gt;0,DataSheet!J158,"")</f>
        <v/>
      </c>
      <c r="E156">
        <f>IF(DataSheet!B158&lt;&gt;0,DataSheet!B158,"")</f>
        <v>2</v>
      </c>
      <c r="F156" t="str">
        <f>IF(DataSheet!F158&lt;&gt;0,DataSheet!F158,"")</f>
        <v>יח</v>
      </c>
      <c r="G156" s="9">
        <f>IF(DataSheet!C158&lt;&gt;0,DataSheet!C158,"")</f>
        <v>100</v>
      </c>
      <c r="H156">
        <f t="shared" si="4"/>
        <v>200</v>
      </c>
      <c r="I156">
        <f t="shared" si="5"/>
        <v>200</v>
      </c>
    </row>
    <row r="157" spans="1:9" ht="46.5" customHeight="1" x14ac:dyDescent="0.25">
      <c r="A157" s="5" t="str">
        <f>IF(DataSheet!A159&lt;&gt;0,DataSheet!A159,"")</f>
        <v>WP011411</v>
      </c>
      <c r="B157" s="4" t="str">
        <f>IF(DataSheet!D159&lt;&gt;0,DataSheet!D159,"")</f>
        <v>אספקה כבל TDBON משוריין ומסוכך בחתך 1X2X16AWG, מעטה כחול</v>
      </c>
      <c r="C157" s="4" t="str">
        <f>IF(DataSheet!E159&lt;&gt;0,DataSheet!E159,"")</f>
        <v>אספקה כבל TDBON משוריין ומסוכך בחתך 1X2X16AWG, מעטה כחול</v>
      </c>
      <c r="D157" s="5" t="str">
        <f>IF(DataSheet!J159&lt;&gt;0,DataSheet!J159,"")</f>
        <v/>
      </c>
      <c r="E157">
        <f>IF(DataSheet!B159&lt;&gt;0,DataSheet!B159,"")</f>
        <v>80</v>
      </c>
      <c r="F157" t="str">
        <f>IF(DataSheet!F159&lt;&gt;0,DataSheet!F159,"")</f>
        <v>מטר</v>
      </c>
      <c r="G157" s="9">
        <f>IF(DataSheet!C159&lt;&gt;0,DataSheet!C159,"")</f>
        <v>6</v>
      </c>
      <c r="H157">
        <f t="shared" si="4"/>
        <v>480</v>
      </c>
      <c r="I157">
        <f t="shared" si="5"/>
        <v>480</v>
      </c>
    </row>
    <row r="158" spans="1:9" ht="46.5" customHeight="1" x14ac:dyDescent="0.25">
      <c r="A158" s="5" t="str">
        <f>IF(DataSheet!A160&lt;&gt;0,DataSheet!A160,"")</f>
        <v>WP011412</v>
      </c>
      <c r="B158" s="4" t="str">
        <f>IF(DataSheet!D160&lt;&gt;0,DataSheet!D160,"")</f>
        <v>התקנה כבל TDBON משוריין ומסוכך בחתך 1X2X16AWG, מעטה כחול</v>
      </c>
      <c r="C158" s="4" t="str">
        <f>IF(DataSheet!E160&lt;&gt;0,DataSheet!E160,"")</f>
        <v>התקנה כבל TDBON משוריין ומסוכך בחתך 1X2X16AWG, מעטה כחול</v>
      </c>
      <c r="D158" s="5" t="str">
        <f>IF(DataSheet!J160&lt;&gt;0,DataSheet!J160,"")</f>
        <v/>
      </c>
      <c r="E158">
        <f>IF(DataSheet!B160&lt;&gt;0,DataSheet!B160,"")</f>
        <v>80</v>
      </c>
      <c r="F158" t="str">
        <f>IF(DataSheet!F160&lt;&gt;0,DataSheet!F160,"")</f>
        <v>מטר</v>
      </c>
      <c r="G158" s="9">
        <f>IF(DataSheet!C160&lt;&gt;0,DataSheet!C160,"")</f>
        <v>5</v>
      </c>
      <c r="H158">
        <f t="shared" si="4"/>
        <v>400</v>
      </c>
      <c r="I158">
        <f t="shared" si="5"/>
        <v>400</v>
      </c>
    </row>
    <row r="159" spans="1:9" ht="46.5" customHeight="1" x14ac:dyDescent="0.25">
      <c r="A159" s="5" t="str">
        <f>IF(DataSheet!A161&lt;&gt;0,DataSheet!A161,"")</f>
        <v>WP011413</v>
      </c>
      <c r="B159" s="4" t="str">
        <f>IF(DataSheet!D161&lt;&gt;0,DataSheet!D161,"")</f>
        <v>חיבור כבל  (שתי קצוות) כבל TDBON משוריין ומסוכך בחתך 1X2X16</v>
      </c>
      <c r="C159" s="4" t="str">
        <f>IF(DataSheet!E161&lt;&gt;0,DataSheet!E161,"")</f>
        <v>חיבור כבל  (שתי קצוות) כבל TDBON משוריין ומסוכך בחתך 1X2X16AWG, מעטה כחול</v>
      </c>
      <c r="D159" s="5" t="str">
        <f>IF(DataSheet!J161&lt;&gt;0,DataSheet!J161,"")</f>
        <v/>
      </c>
      <c r="E159">
        <f>IF(DataSheet!B161&lt;&gt;0,DataSheet!B161,"")</f>
        <v>5</v>
      </c>
      <c r="F159" t="str">
        <f>IF(DataSheet!F161&lt;&gt;0,DataSheet!F161,"")</f>
        <v>יח</v>
      </c>
      <c r="G159" s="9">
        <f>IF(DataSheet!C161&lt;&gt;0,DataSheet!C161,"")</f>
        <v>90</v>
      </c>
      <c r="H159">
        <f t="shared" si="4"/>
        <v>450</v>
      </c>
      <c r="I159">
        <f t="shared" si="5"/>
        <v>450</v>
      </c>
    </row>
    <row r="160" spans="1:9" ht="46.5" customHeight="1" x14ac:dyDescent="0.25">
      <c r="A160" s="5" t="str">
        <f>IF(DataSheet!A162&lt;&gt;0,DataSheet!A162,"")</f>
        <v>WP011414</v>
      </c>
      <c r="B160" s="4" t="str">
        <f>IF(DataSheet!D162&lt;&gt;0,DataSheet!D162,"")</f>
        <v>אספקה כבל TDBON מסוכך (כל זוג + סיכוך כללי) בחתך 2X2X16AWG</v>
      </c>
      <c r="C160" s="4" t="str">
        <f>IF(DataSheet!E162&lt;&gt;0,DataSheet!E162,"")</f>
        <v>אספקה כבל TDBON מסוכך (כל זוג + סיכוך כללי) בחתך 2X2X16AWG, מעטה כחול</v>
      </c>
      <c r="D160" s="5" t="str">
        <f>IF(DataSheet!J162&lt;&gt;0,DataSheet!J162,"")</f>
        <v/>
      </c>
      <c r="E160">
        <f>IF(DataSheet!B162&lt;&gt;0,DataSheet!B162,"")</f>
        <v>5</v>
      </c>
      <c r="F160" t="str">
        <f>IF(DataSheet!F162&lt;&gt;0,DataSheet!F162,"")</f>
        <v>מטר</v>
      </c>
      <c r="G160" s="9">
        <f>IF(DataSheet!C162&lt;&gt;0,DataSheet!C162,"")</f>
        <v>16</v>
      </c>
      <c r="H160">
        <f t="shared" si="4"/>
        <v>80</v>
      </c>
      <c r="I160">
        <f t="shared" si="5"/>
        <v>80</v>
      </c>
    </row>
    <row r="161" spans="1:9" ht="46.5" customHeight="1" x14ac:dyDescent="0.25">
      <c r="A161" s="5" t="str">
        <f>IF(DataSheet!A163&lt;&gt;0,DataSheet!A163,"")</f>
        <v>WP011415</v>
      </c>
      <c r="B161" s="4" t="str">
        <f>IF(DataSheet!D163&lt;&gt;0,DataSheet!D163,"")</f>
        <v>התקנה כבל TDBON מסוכך (כל זוג + סיכוך כללי) בחתך 2X2X16AWG</v>
      </c>
      <c r="C161" s="4" t="str">
        <f>IF(DataSheet!E163&lt;&gt;0,DataSheet!E163,"")</f>
        <v>התקנה כבל TDBON מסוכך (כל זוג + סיכוך כללי) בחתך 2X2X16AWG, מעטה כחול</v>
      </c>
      <c r="D161" s="5" t="str">
        <f>IF(DataSheet!J163&lt;&gt;0,DataSheet!J163,"")</f>
        <v/>
      </c>
      <c r="E161">
        <f>IF(DataSheet!B163&lt;&gt;0,DataSheet!B163,"")</f>
        <v>5</v>
      </c>
      <c r="F161" t="str">
        <f>IF(DataSheet!F163&lt;&gt;0,DataSheet!F163,"")</f>
        <v>מטר</v>
      </c>
      <c r="G161" s="9">
        <f>IF(DataSheet!C163&lt;&gt;0,DataSheet!C163,"")</f>
        <v>5</v>
      </c>
      <c r="H161">
        <f t="shared" si="4"/>
        <v>25</v>
      </c>
      <c r="I161">
        <f t="shared" si="5"/>
        <v>25</v>
      </c>
    </row>
    <row r="162" spans="1:9" ht="46.5" customHeight="1" x14ac:dyDescent="0.25">
      <c r="A162" s="5" t="str">
        <f>IF(DataSheet!A164&lt;&gt;0,DataSheet!A164,"")</f>
        <v>WP011416</v>
      </c>
      <c r="B162" s="4" t="str">
        <f>IF(DataSheet!D164&lt;&gt;0,DataSheet!D164,"")</f>
        <v>חיבור כבל(שתי קצוות)כבל TDBON מסוכך(כל זוג+סיכוך  2X2X16AWG</v>
      </c>
      <c r="C162" s="4" t="str">
        <f>IF(DataSheet!E164&lt;&gt;0,DataSheet!E164,"")</f>
        <v>חיבור כבל  (שתי קצוות) כבל TDBON מסוכך (כל זוג + סיכוך כללי) בחתך 2X2X16AWG, מעטה כחול</v>
      </c>
      <c r="D162" s="5" t="str">
        <f>IF(DataSheet!J164&lt;&gt;0,DataSheet!J164,"")</f>
        <v/>
      </c>
      <c r="E162">
        <f>IF(DataSheet!B164&lt;&gt;0,DataSheet!B164,"")</f>
        <v>1</v>
      </c>
      <c r="F162" t="str">
        <f>IF(DataSheet!F164&lt;&gt;0,DataSheet!F164,"")</f>
        <v>יח</v>
      </c>
      <c r="G162" s="9">
        <f>IF(DataSheet!C164&lt;&gt;0,DataSheet!C164,"")</f>
        <v>120</v>
      </c>
      <c r="H162">
        <f t="shared" si="4"/>
        <v>120</v>
      </c>
      <c r="I162">
        <f t="shared" si="5"/>
        <v>120</v>
      </c>
    </row>
    <row r="163" spans="1:9" ht="46.5" customHeight="1" x14ac:dyDescent="0.25">
      <c r="A163" s="5" t="str">
        <f>IF(DataSheet!A165&lt;&gt;0,DataSheet!A165,"")</f>
        <v>WP011417</v>
      </c>
      <c r="B163" s="4" t="str">
        <f>IF(DataSheet!D165&lt;&gt;0,DataSheet!D165,"")</f>
        <v>אספקה כבל TDBON מסוכך (כל זוג + סיכוך כללי) בחתך 8X2X16AWG</v>
      </c>
      <c r="C163" s="4" t="str">
        <f>IF(DataSheet!E165&lt;&gt;0,DataSheet!E165,"")</f>
        <v>אספקה כבל TDBON מסוכך (כל זוג + סיכוך כללי) בחתך 8X2X16AWG, מעטה כחול</v>
      </c>
      <c r="D163" s="5" t="str">
        <f>IF(DataSheet!J165&lt;&gt;0,DataSheet!J165,"")</f>
        <v/>
      </c>
      <c r="E163">
        <f>IF(DataSheet!B165&lt;&gt;0,DataSheet!B165,"")</f>
        <v>25</v>
      </c>
      <c r="F163" t="str">
        <f>IF(DataSheet!F165&lt;&gt;0,DataSheet!F165,"")</f>
        <v>מטר</v>
      </c>
      <c r="G163" s="9">
        <f>IF(DataSheet!C165&lt;&gt;0,DataSheet!C165,"")</f>
        <v>24</v>
      </c>
      <c r="H163">
        <f t="shared" si="4"/>
        <v>600</v>
      </c>
      <c r="I163">
        <f t="shared" si="5"/>
        <v>600</v>
      </c>
    </row>
    <row r="164" spans="1:9" ht="46.5" customHeight="1" x14ac:dyDescent="0.25">
      <c r="A164" s="5" t="str">
        <f>IF(DataSheet!A166&lt;&gt;0,DataSheet!A166,"")</f>
        <v>WP011418</v>
      </c>
      <c r="B164" s="4" t="str">
        <f>IF(DataSheet!D166&lt;&gt;0,DataSheet!D166,"")</f>
        <v>התקנה  כבל TDBON מסוכך (כל זוג + סיכוך כללי)  8X2X16AWG</v>
      </c>
      <c r="C164" s="4" t="str">
        <f>IF(DataSheet!E166&lt;&gt;0,DataSheet!E166,"")</f>
        <v>התקנה  כבל TDBON מסוכך (כל זוג + סיכוך כללי) בחתך 8X2X16AWG, מעטה כחול</v>
      </c>
      <c r="D164" s="5" t="str">
        <f>IF(DataSheet!J166&lt;&gt;0,DataSheet!J166,"")</f>
        <v/>
      </c>
      <c r="E164">
        <f>IF(DataSheet!B166&lt;&gt;0,DataSheet!B166,"")</f>
        <v>25</v>
      </c>
      <c r="F164" t="str">
        <f>IF(DataSheet!F166&lt;&gt;0,DataSheet!F166,"")</f>
        <v>מטר</v>
      </c>
      <c r="G164" s="9">
        <f>IF(DataSheet!C166&lt;&gt;0,DataSheet!C166,"")</f>
        <v>8</v>
      </c>
      <c r="H164">
        <f t="shared" si="4"/>
        <v>200</v>
      </c>
      <c r="I164">
        <f t="shared" si="5"/>
        <v>200</v>
      </c>
    </row>
    <row r="165" spans="1:9" ht="46.5" customHeight="1" x14ac:dyDescent="0.25">
      <c r="A165" s="5" t="str">
        <f>IF(DataSheet!A167&lt;&gt;0,DataSheet!A167,"")</f>
        <v>WP011419</v>
      </c>
      <c r="B165" s="4" t="str">
        <f>IF(DataSheet!D167&lt;&gt;0,DataSheet!D167,"")</f>
        <v>חיבור כבל (שתי קצוות) כבל TDBON מסוכך (כל זוג + סיכוך כללי)</v>
      </c>
      <c r="C165" s="4" t="str">
        <f>IF(DataSheet!E167&lt;&gt;0,DataSheet!E167,"")</f>
        <v>חיבור כבל  (שתי קצוות) כבל TDBON מסוכך (כל זוג + סיכוך כללי) בחתך 8X2X16AWG, מעטה כחול</v>
      </c>
      <c r="D165" s="5" t="str">
        <f>IF(DataSheet!J167&lt;&gt;0,DataSheet!J167,"")</f>
        <v/>
      </c>
      <c r="E165">
        <f>IF(DataSheet!B167&lt;&gt;0,DataSheet!B167,"")</f>
        <v>1</v>
      </c>
      <c r="F165" t="str">
        <f>IF(DataSheet!F167&lt;&gt;0,DataSheet!F167,"")</f>
        <v>יח</v>
      </c>
      <c r="G165" s="9">
        <f>IF(DataSheet!C167&lt;&gt;0,DataSheet!C167,"")</f>
        <v>160</v>
      </c>
      <c r="H165">
        <f t="shared" si="4"/>
        <v>160</v>
      </c>
      <c r="I165">
        <f t="shared" si="5"/>
        <v>160</v>
      </c>
    </row>
    <row r="166" spans="1:9" ht="46.5" customHeight="1" x14ac:dyDescent="0.25">
      <c r="A166" s="5" t="str">
        <f>IF(DataSheet!A168&lt;&gt;0,DataSheet!A168,"")</f>
        <v>WP011420</v>
      </c>
      <c r="B166" s="4" t="str">
        <f>IF(DataSheet!D168&lt;&gt;0,DataSheet!D168,"")</f>
        <v>אספקה כבל N2XY-FRI בחתך עד 5x10 ממ"ר</v>
      </c>
      <c r="C166" s="4" t="str">
        <f>IF(DataSheet!E168&lt;&gt;0,DataSheet!E168,"")</f>
        <v>אספקה כבל N2XY-FRI בחתך עד 5x10 ממ"ר</v>
      </c>
      <c r="D166" s="5" t="str">
        <f>IF(DataSheet!J168&lt;&gt;0,DataSheet!J168,"")</f>
        <v/>
      </c>
      <c r="E166">
        <f>IF(DataSheet!B168&lt;&gt;0,DataSheet!B168,"")</f>
        <v>15</v>
      </c>
      <c r="F166" t="str">
        <f>IF(DataSheet!F168&lt;&gt;0,DataSheet!F168,"")</f>
        <v>מטר</v>
      </c>
      <c r="G166" s="9">
        <f>IF(DataSheet!C168&lt;&gt;0,DataSheet!C168,"")</f>
        <v>28</v>
      </c>
      <c r="H166">
        <f t="shared" si="4"/>
        <v>420</v>
      </c>
      <c r="I166">
        <f t="shared" si="5"/>
        <v>420</v>
      </c>
    </row>
    <row r="167" spans="1:9" ht="46.5" customHeight="1" x14ac:dyDescent="0.25">
      <c r="A167" s="5" t="str">
        <f>IF(DataSheet!A169&lt;&gt;0,DataSheet!A169,"")</f>
        <v>WP011421</v>
      </c>
      <c r="B167" s="4" t="str">
        <f>IF(DataSheet!D169&lt;&gt;0,DataSheet!D169,"")</f>
        <v>התקנה כבל N2XY-FRI בחתך עד 5x10 ממ"ר</v>
      </c>
      <c r="C167" s="4" t="str">
        <f>IF(DataSheet!E169&lt;&gt;0,DataSheet!E169,"")</f>
        <v>התקנה כבל N2XY-FRI בחתך עד 5x10 ממ"ר</v>
      </c>
      <c r="D167" s="5" t="str">
        <f>IF(DataSheet!J169&lt;&gt;0,DataSheet!J169,"")</f>
        <v/>
      </c>
      <c r="E167">
        <f>IF(DataSheet!B169&lt;&gt;0,DataSheet!B169,"")</f>
        <v>15</v>
      </c>
      <c r="F167" t="str">
        <f>IF(DataSheet!F169&lt;&gt;0,DataSheet!F169,"")</f>
        <v>מטר</v>
      </c>
      <c r="G167" s="9">
        <f>IF(DataSheet!C169&lt;&gt;0,DataSheet!C169,"")</f>
        <v>10</v>
      </c>
      <c r="H167">
        <f t="shared" si="4"/>
        <v>150</v>
      </c>
      <c r="I167">
        <f t="shared" si="5"/>
        <v>150</v>
      </c>
    </row>
    <row r="168" spans="1:9" ht="46.5" customHeight="1" x14ac:dyDescent="0.25">
      <c r="A168" s="5" t="str">
        <f>IF(DataSheet!A170&lt;&gt;0,DataSheet!A170,"")</f>
        <v>WP011422</v>
      </c>
      <c r="B168" s="4" t="str">
        <f>IF(DataSheet!D170&lt;&gt;0,DataSheet!D170,"")</f>
        <v>חיבור כבל  (שתי קצוות) כבל N2XY-FRI בחתך עד 5x10 ממ"ר</v>
      </c>
      <c r="C168" s="4" t="str">
        <f>IF(DataSheet!E170&lt;&gt;0,DataSheet!E170,"")</f>
        <v>חיבור כבל  (שתי קצוות) כבל N2XY-FRI בחתך עד 5x10 ממ"ר</v>
      </c>
      <c r="D168" s="5" t="str">
        <f>IF(DataSheet!J170&lt;&gt;0,DataSheet!J170,"")</f>
        <v/>
      </c>
      <c r="E168">
        <f>IF(DataSheet!B170&lt;&gt;0,DataSheet!B170,"")</f>
        <v>1</v>
      </c>
      <c r="F168" t="str">
        <f>IF(DataSheet!F170&lt;&gt;0,DataSheet!F170,"")</f>
        <v>יח</v>
      </c>
      <c r="G168" s="9">
        <f>IF(DataSheet!C170&lt;&gt;0,DataSheet!C170,"")</f>
        <v>150</v>
      </c>
      <c r="H168">
        <f t="shared" si="4"/>
        <v>150</v>
      </c>
      <c r="I168">
        <f t="shared" si="5"/>
        <v>150</v>
      </c>
    </row>
    <row r="169" spans="1:9" ht="46.5" customHeight="1" x14ac:dyDescent="0.25">
      <c r="A169" s="5" t="str">
        <f>IF(DataSheet!A171&lt;&gt;0,DataSheet!A171,"")</f>
        <v>WP011423</v>
      </c>
      <c r="B169" s="4" t="str">
        <f>IF(DataSheet!D171&lt;&gt;0,DataSheet!D171,"")</f>
        <v>צינור מגולוון "1 f</v>
      </c>
      <c r="C169" s="4" t="str">
        <f>IF(DataSheet!E171&lt;&gt;0,DataSheet!E171,"")</f>
        <v>צינור מגולוון "1 f</v>
      </c>
      <c r="D169" s="5" t="str">
        <f>IF(DataSheet!J171&lt;&gt;0,DataSheet!J171,"")</f>
        <v/>
      </c>
      <c r="E169">
        <f>IF(DataSheet!B171&lt;&gt;0,DataSheet!B171,"")</f>
        <v>10</v>
      </c>
      <c r="F169" t="str">
        <f>IF(DataSheet!F171&lt;&gt;0,DataSheet!F171,"")</f>
        <v>מטר</v>
      </c>
      <c r="G169" s="9">
        <f>IF(DataSheet!C171&lt;&gt;0,DataSheet!C171,"")</f>
        <v>30</v>
      </c>
      <c r="H169">
        <f t="shared" si="4"/>
        <v>300</v>
      </c>
      <c r="I169">
        <f t="shared" si="5"/>
        <v>300</v>
      </c>
    </row>
    <row r="170" spans="1:9" ht="46.5" customHeight="1" x14ac:dyDescent="0.25">
      <c r="A170" s="5" t="str">
        <f>IF(DataSheet!A172&lt;&gt;0,DataSheet!A172,"")</f>
        <v>WP011424</v>
      </c>
      <c r="B170" s="4" t="str">
        <f>IF(DataSheet!D172&lt;&gt;0,DataSheet!D172,"")</f>
        <v>צינור מגולוון "2 f</v>
      </c>
      <c r="C170" s="4" t="str">
        <f>IF(DataSheet!E172&lt;&gt;0,DataSheet!E172,"")</f>
        <v>צינור מגולוון "2 f</v>
      </c>
      <c r="D170" s="5" t="str">
        <f>IF(DataSheet!J172&lt;&gt;0,DataSheet!J172,"")</f>
        <v/>
      </c>
      <c r="E170">
        <f>IF(DataSheet!B172&lt;&gt;0,DataSheet!B172,"")</f>
        <v>10</v>
      </c>
      <c r="F170" t="str">
        <f>IF(DataSheet!F172&lt;&gt;0,DataSheet!F172,"")</f>
        <v>מטר</v>
      </c>
      <c r="G170" s="9">
        <f>IF(DataSheet!C172&lt;&gt;0,DataSheet!C172,"")</f>
        <v>40</v>
      </c>
      <c r="H170">
        <f t="shared" si="4"/>
        <v>400</v>
      </c>
      <c r="I170">
        <f t="shared" si="5"/>
        <v>400</v>
      </c>
    </row>
    <row r="171" spans="1:9" ht="46.5" customHeight="1" x14ac:dyDescent="0.25">
      <c r="A171" s="5" t="str">
        <f>IF(DataSheet!A173&lt;&gt;0,DataSheet!A173,"")</f>
        <v>WP011425</v>
      </c>
      <c r="B171" s="4" t="str">
        <f>IF(DataSheet!D173&lt;&gt;0,DataSheet!D173,"")</f>
        <v>"צינור פלסטי שחור דגם ""קוברה"" קוטר 2"""</v>
      </c>
      <c r="C171" s="4" t="str">
        <f>IF(DataSheet!E173&lt;&gt;0,DataSheet!E173,"")</f>
        <v>"צינור פלסטי שחור דגם ""קוברה"" קוטר 2"""</v>
      </c>
      <c r="D171" s="5" t="str">
        <f>IF(DataSheet!J173&lt;&gt;0,DataSheet!J173,"")</f>
        <v/>
      </c>
      <c r="E171">
        <f>IF(DataSheet!B173&lt;&gt;0,DataSheet!B173,"")</f>
        <v>25</v>
      </c>
      <c r="F171" t="str">
        <f>IF(DataSheet!F173&lt;&gt;0,DataSheet!F173,"")</f>
        <v>מטר</v>
      </c>
      <c r="G171" s="9">
        <f>IF(DataSheet!C173&lt;&gt;0,DataSheet!C173,"")</f>
        <v>10</v>
      </c>
      <c r="H171">
        <f t="shared" si="4"/>
        <v>250</v>
      </c>
      <c r="I171">
        <f t="shared" si="5"/>
        <v>250</v>
      </c>
    </row>
    <row r="172" spans="1:9" ht="46.5" customHeight="1" x14ac:dyDescent="0.25">
      <c r="A172" s="5" t="str">
        <f>IF(DataSheet!A174&lt;&gt;0,DataSheet!A174,"")</f>
        <v>WP011426</v>
      </c>
      <c r="B172" s="4" t="str">
        <f>IF(DataSheet!D174&lt;&gt;0,DataSheet!D174,"")</f>
        <v>"צינור פלסטי שחור דגם ""קוברה"" קוטר 3"""</v>
      </c>
      <c r="C172" s="4" t="str">
        <f>IF(DataSheet!E174&lt;&gt;0,DataSheet!E174,"")</f>
        <v>"צינור פלסטי שחור דגם ""קוברה"" קוטר 3"""</v>
      </c>
      <c r="D172" s="5" t="str">
        <f>IF(DataSheet!J174&lt;&gt;0,DataSheet!J174,"")</f>
        <v/>
      </c>
      <c r="E172">
        <f>IF(DataSheet!B174&lt;&gt;0,DataSheet!B174,"")</f>
        <v>60</v>
      </c>
      <c r="F172" t="str">
        <f>IF(DataSheet!F174&lt;&gt;0,DataSheet!F174,"")</f>
        <v>מטר</v>
      </c>
      <c r="G172" s="9">
        <f>IF(DataSheet!C174&lt;&gt;0,DataSheet!C174,"")</f>
        <v>13</v>
      </c>
      <c r="H172">
        <f t="shared" si="4"/>
        <v>780</v>
      </c>
      <c r="I172">
        <f t="shared" si="5"/>
        <v>780</v>
      </c>
    </row>
    <row r="173" spans="1:9" ht="46.5" customHeight="1" x14ac:dyDescent="0.25">
      <c r="A173" s="5" t="str">
        <f>IF(DataSheet!A175&lt;&gt;0,DataSheet!A175,"")</f>
        <v>WP011427</v>
      </c>
      <c r="B173" s="4" t="str">
        <f>IF(DataSheet!D175&lt;&gt;0,DataSheet!D175,"")</f>
        <v>"צינור פלסטי שחור דגם ""קוברה"" קוטר 4"""</v>
      </c>
      <c r="C173" s="4" t="str">
        <f>IF(DataSheet!E175&lt;&gt;0,DataSheet!E175,"")</f>
        <v>"צינור פלסטי שחור דגם ""קוברה"" קוטר 4"""</v>
      </c>
      <c r="D173" s="5" t="str">
        <f>IF(DataSheet!J175&lt;&gt;0,DataSheet!J175,"")</f>
        <v/>
      </c>
      <c r="E173">
        <f>IF(DataSheet!B175&lt;&gt;0,DataSheet!B175,"")</f>
        <v>10</v>
      </c>
      <c r="F173" t="str">
        <f>IF(DataSheet!F175&lt;&gt;0,DataSheet!F175,"")</f>
        <v>מטר</v>
      </c>
      <c r="G173" s="9">
        <f>IF(DataSheet!C175&lt;&gt;0,DataSheet!C175,"")</f>
        <v>18</v>
      </c>
      <c r="H173">
        <f t="shared" si="4"/>
        <v>180</v>
      </c>
      <c r="I173">
        <f t="shared" si="5"/>
        <v>180</v>
      </c>
    </row>
    <row r="174" spans="1:9" ht="46.5" customHeight="1" x14ac:dyDescent="0.25">
      <c r="A174" s="5" t="str">
        <f>IF(DataSheet!A176&lt;&gt;0,DataSheet!A176,"")</f>
        <v>WP011428</v>
      </c>
      <c r="B174" s="4" t="str">
        <f>IF(DataSheet!D176&lt;&gt;0,DataSheet!D176,"")</f>
        <v>צינור שרשורי כבד "1 f</v>
      </c>
      <c r="C174" s="4" t="str">
        <f>IF(DataSheet!E176&lt;&gt;0,DataSheet!E176,"")</f>
        <v>צינור שרשורי כבד "1 f</v>
      </c>
      <c r="D174" s="5" t="str">
        <f>IF(DataSheet!J176&lt;&gt;0,DataSheet!J176,"")</f>
        <v/>
      </c>
      <c r="E174">
        <f>IF(DataSheet!B176&lt;&gt;0,DataSheet!B176,"")</f>
        <v>10</v>
      </c>
      <c r="F174" t="str">
        <f>IF(DataSheet!F176&lt;&gt;0,DataSheet!F176,"")</f>
        <v>מטר</v>
      </c>
      <c r="G174" s="9">
        <f>IF(DataSheet!C176&lt;&gt;0,DataSheet!C176,"")</f>
        <v>12</v>
      </c>
      <c r="H174">
        <f t="shared" si="4"/>
        <v>120</v>
      </c>
      <c r="I174">
        <f t="shared" si="5"/>
        <v>120</v>
      </c>
    </row>
    <row r="175" spans="1:9" ht="46.5" customHeight="1" x14ac:dyDescent="0.25">
      <c r="A175" s="5" t="str">
        <f>IF(DataSheet!A177&lt;&gt;0,DataSheet!A177,"")</f>
        <v>WP011429</v>
      </c>
      <c r="B175" s="4" t="str">
        <f>IF(DataSheet!D177&lt;&gt;0,DataSheet!D177,"")</f>
        <v>צינור שרשורי כבד "1.5 f</v>
      </c>
      <c r="C175" s="4" t="str">
        <f>IF(DataSheet!E177&lt;&gt;0,DataSheet!E177,"")</f>
        <v>צינור שרשורי כבד "1.5 f</v>
      </c>
      <c r="D175" s="5" t="str">
        <f>IF(DataSheet!J177&lt;&gt;0,DataSheet!J177,"")</f>
        <v/>
      </c>
      <c r="E175">
        <f>IF(DataSheet!B177&lt;&gt;0,DataSheet!B177,"")</f>
        <v>10</v>
      </c>
      <c r="F175" t="str">
        <f>IF(DataSheet!F177&lt;&gt;0,DataSheet!F177,"")</f>
        <v>מטר</v>
      </c>
      <c r="G175" s="9">
        <f>IF(DataSheet!C177&lt;&gt;0,DataSheet!C177,"")</f>
        <v>14</v>
      </c>
      <c r="H175">
        <f t="shared" si="4"/>
        <v>140</v>
      </c>
      <c r="I175">
        <f t="shared" si="5"/>
        <v>140</v>
      </c>
    </row>
    <row r="176" spans="1:9" ht="46.5" customHeight="1" x14ac:dyDescent="0.25">
      <c r="A176" s="5" t="str">
        <f>IF(DataSheet!A178&lt;&gt;0,DataSheet!A178,"")</f>
        <v>WP011430</v>
      </c>
      <c r="B176" s="4" t="str">
        <f>IF(DataSheet!D178&lt;&gt;0,DataSheet!D178,"")</f>
        <v>סולם כבל "נאור" מגולוון רוחב 100 מ"מ כולל מכסה</v>
      </c>
      <c r="C176" s="4" t="str">
        <f>IF(DataSheet!E178&lt;&gt;0,DataSheet!E178,"")</f>
        <v>סולם כבל "נאור" מגולוון רוחב 100 מ"מ כולל מכסה מפח ותמיכות מברזל מגולוון או מבטון</v>
      </c>
      <c r="D176" s="5" t="str">
        <f>IF(DataSheet!J178&lt;&gt;0,DataSheet!J178,"")</f>
        <v/>
      </c>
      <c r="E176">
        <f>IF(DataSheet!B178&lt;&gt;0,DataSheet!B178,"")</f>
        <v>20</v>
      </c>
      <c r="F176" t="str">
        <f>IF(DataSheet!F178&lt;&gt;0,DataSheet!F178,"")</f>
        <v>מטר</v>
      </c>
      <c r="G176" s="9">
        <f>IF(DataSheet!C178&lt;&gt;0,DataSheet!C178,"")</f>
        <v>150</v>
      </c>
      <c r="H176">
        <f t="shared" si="4"/>
        <v>3000</v>
      </c>
      <c r="I176">
        <f t="shared" si="5"/>
        <v>3000</v>
      </c>
    </row>
    <row r="177" spans="1:9" ht="46.5" customHeight="1" x14ac:dyDescent="0.25">
      <c r="A177" s="5" t="str">
        <f>IF(DataSheet!A179&lt;&gt;0,DataSheet!A179,"")</f>
        <v>WP011431</v>
      </c>
      <c r="B177" s="4" t="str">
        <f>IF(DataSheet!D179&lt;&gt;0,DataSheet!D179,"")</f>
        <v>סולם כבל "נאור" מגולוון רוחב 200 מ"מ כולל מכסה מפח</v>
      </c>
      <c r="C177" s="4" t="str">
        <f>IF(DataSheet!E179&lt;&gt;0,DataSheet!E179,"")</f>
        <v>סולם כבל "נאור" מגולוון רוחב 200 מ"מ כולל מכסה מפח, מחיצה אמצעית ותמיכות מברזל מגולוון או מבטון</v>
      </c>
      <c r="D177" s="5" t="str">
        <f>IF(DataSheet!J179&lt;&gt;0,DataSheet!J179,"")</f>
        <v/>
      </c>
      <c r="E177">
        <f>IF(DataSheet!B179&lt;&gt;0,DataSheet!B179,"")</f>
        <v>20</v>
      </c>
      <c r="F177" t="str">
        <f>IF(DataSheet!F179&lt;&gt;0,DataSheet!F179,"")</f>
        <v>מטר</v>
      </c>
      <c r="G177" s="9">
        <f>IF(DataSheet!C179&lt;&gt;0,DataSheet!C179,"")</f>
        <v>190</v>
      </c>
      <c r="H177">
        <f t="shared" si="4"/>
        <v>3800</v>
      </c>
      <c r="I177">
        <f t="shared" si="5"/>
        <v>3800</v>
      </c>
    </row>
    <row r="178" spans="1:9" ht="46.5" customHeight="1" x14ac:dyDescent="0.25">
      <c r="A178" s="5" t="str">
        <f>IF(DataSheet!A180&lt;&gt;0,DataSheet!A180,"")</f>
        <v>WP011432</v>
      </c>
      <c r="B178" s="4" t="str">
        <f>IF(DataSheet!D180&lt;&gt;0,DataSheet!D180,"")</f>
        <v>תעלות PVC במידות עד  60 * 120 מ"מ כולל מכסה</v>
      </c>
      <c r="C178" s="4" t="str">
        <f>IF(DataSheet!E180&lt;&gt;0,DataSheet!E180,"")</f>
        <v>תעלות PVC במידות עד  60 * 120 מ"מ כולל מכסה</v>
      </c>
      <c r="D178" s="5" t="str">
        <f>IF(DataSheet!J180&lt;&gt;0,DataSheet!J180,"")</f>
        <v/>
      </c>
      <c r="E178">
        <f>IF(DataSheet!B180&lt;&gt;0,DataSheet!B180,"")</f>
        <v>12</v>
      </c>
      <c r="F178" t="str">
        <f>IF(DataSheet!F180&lt;&gt;0,DataSheet!F180,"")</f>
        <v>מטר</v>
      </c>
      <c r="G178" s="9">
        <f>IF(DataSheet!C180&lt;&gt;0,DataSheet!C180,"")</f>
        <v>40</v>
      </c>
      <c r="H178">
        <f t="shared" si="4"/>
        <v>480</v>
      </c>
      <c r="I178">
        <f t="shared" si="5"/>
        <v>480</v>
      </c>
    </row>
    <row r="179" spans="1:9" ht="46.5" customHeight="1" x14ac:dyDescent="0.25">
      <c r="A179" s="5" t="str">
        <f>IF(DataSheet!A181&lt;&gt;0,DataSheet!A181,"")</f>
        <v>WP011433</v>
      </c>
      <c r="B179" s="4" t="str">
        <f>IF(DataSheet!D181&lt;&gt;0,DataSheet!D181,"")</f>
        <v>אספקת והתקנת תעלת כבלים מפח מגולוון במידות שונות כולל מכסה</v>
      </c>
      <c r="C179" s="4" t="str">
        <f>IF(DataSheet!E181&lt;&gt;0,DataSheet!E181,"")</f>
        <v>אספקת והתקנת תעלת כבלים מפח מגולוון במידות שונות כולל מכסה</v>
      </c>
      <c r="D179" s="5" t="str">
        <f>IF(DataSheet!J181&lt;&gt;0,DataSheet!J181,"")</f>
        <v/>
      </c>
      <c r="E179">
        <f>IF(DataSheet!B181&lt;&gt;0,DataSheet!B181,"")</f>
        <v>10</v>
      </c>
      <c r="F179" t="str">
        <f>IF(DataSheet!F181&lt;&gt;0,DataSheet!F181,"")</f>
        <v>ק'ג</v>
      </c>
      <c r="G179" s="9">
        <f>IF(DataSheet!C181&lt;&gt;0,DataSheet!C181,"")</f>
        <v>50</v>
      </c>
      <c r="H179">
        <f t="shared" si="4"/>
        <v>500</v>
      </c>
      <c r="I179">
        <f t="shared" si="5"/>
        <v>500</v>
      </c>
    </row>
    <row r="180" spans="1:9" ht="46.5" customHeight="1" x14ac:dyDescent="0.25">
      <c r="A180" s="5" t="str">
        <f>IF(DataSheet!A182&lt;&gt;0,DataSheet!A182,"")</f>
        <v>WP011434</v>
      </c>
      <c r="B180" s="4" t="str">
        <f>IF(DataSheet!D182&lt;&gt;0,DataSheet!D182,"")</f>
        <v>תכנון, אספקה והתקנה של קונסטרוקציות עשויות מפרופילים</v>
      </c>
      <c r="C180" s="4" t="str">
        <f>IF(DataSheet!E182&lt;&gt;0,DataSheet!E182,"")</f>
        <v>תכנון, אספקה והתקנה של קונסטרוקציות עשויות מפרופילים שונים מברזל מגולוון</v>
      </c>
      <c r="D180" s="5" t="str">
        <f>IF(DataSheet!J182&lt;&gt;0,DataSheet!J182,"")</f>
        <v/>
      </c>
      <c r="E180">
        <f>IF(DataSheet!B182&lt;&gt;0,DataSheet!B182,"")</f>
        <v>30</v>
      </c>
      <c r="F180" t="str">
        <f>IF(DataSheet!F182&lt;&gt;0,DataSheet!F182,"")</f>
        <v>ק'ג</v>
      </c>
      <c r="G180" s="9">
        <f>IF(DataSheet!C182&lt;&gt;0,DataSheet!C182,"")</f>
        <v>40</v>
      </c>
      <c r="H180">
        <f t="shared" si="4"/>
        <v>1200</v>
      </c>
      <c r="I180">
        <f t="shared" si="5"/>
        <v>1200</v>
      </c>
    </row>
    <row r="181" spans="1:9" ht="46.5" customHeight="1" x14ac:dyDescent="0.25">
      <c r="A181" s="5" t="str">
        <f>IF(DataSheet!A183&lt;&gt;0,DataSheet!A183,"")</f>
        <v>WP011435</v>
      </c>
      <c r="B181" s="4" t="str">
        <f>IF(DataSheet!D183&lt;&gt;0,DataSheet!D183,"")</f>
        <v>חפירת תעלה כבלים באדמה בידיים בעומק של עד 1.0 מטר ורוחב עד</v>
      </c>
      <c r="C181" s="4" t="str">
        <f>IF(DataSheet!E183&lt;&gt;0,DataSheet!E183,"")</f>
        <v>חפירת תעלה כבלים באדמה בידיים בעומק של עד 1.0 מטר ורוחב עד 80 ס"מ. העבודה כוללת החזרת האדמה לאחר הנחת הכבל או הצינור</v>
      </c>
      <c r="D181" s="5" t="str">
        <f>IF(DataSheet!J183&lt;&gt;0,DataSheet!J183,"")</f>
        <v/>
      </c>
      <c r="E181">
        <f>IF(DataSheet!B183&lt;&gt;0,DataSheet!B183,"")</f>
        <v>40</v>
      </c>
      <c r="F181" t="str">
        <f>IF(DataSheet!F183&lt;&gt;0,DataSheet!F183,"")</f>
        <v>מטר</v>
      </c>
      <c r="G181" s="9">
        <f>IF(DataSheet!C183&lt;&gt;0,DataSheet!C183,"")</f>
        <v>100</v>
      </c>
      <c r="H181">
        <f t="shared" si="4"/>
        <v>4000</v>
      </c>
      <c r="I181">
        <f t="shared" si="5"/>
        <v>4000</v>
      </c>
    </row>
    <row r="182" spans="1:9" ht="46.5" customHeight="1" x14ac:dyDescent="0.25">
      <c r="A182" s="5" t="str">
        <f>IF(DataSheet!A184&lt;&gt;0,DataSheet!A184,"")</f>
        <v>WP011436</v>
      </c>
      <c r="B182" s="4" t="str">
        <f>IF(DataSheet!D184&lt;&gt;0,DataSheet!D184,"")</f>
        <v>חפירות שונות בידיים  כולל כיסוי, הדוק האדמה ויישור השטח</v>
      </c>
      <c r="C182" s="4" t="str">
        <f>IF(DataSheet!E184&lt;&gt;0,DataSheet!E184,"")</f>
        <v>חפירות שונות בידיים  כולל כיסוי, הדוק האדמה ויישור השטח, סילוק האדמה המיותרת. העבודה כוללת החזרת חצץ ופתיחה</v>
      </c>
      <c r="D182" s="5" t="str">
        <f>IF(DataSheet!J184&lt;&gt;0,DataSheet!J184,"")</f>
        <v/>
      </c>
      <c r="E182">
        <f>IF(DataSheet!B184&lt;&gt;0,DataSheet!B184,"")</f>
        <v>1</v>
      </c>
      <c r="F182" t="str">
        <f>IF(DataSheet!F184&lt;&gt;0,DataSheet!F184,"")</f>
        <v>מ3</v>
      </c>
      <c r="G182" s="9">
        <f>IF(DataSheet!C184&lt;&gt;0,DataSheet!C184,"")</f>
        <v>150</v>
      </c>
      <c r="H182">
        <f t="shared" si="4"/>
        <v>150</v>
      </c>
      <c r="I182">
        <f t="shared" si="5"/>
        <v>150</v>
      </c>
    </row>
    <row r="183" spans="1:9" ht="46.5" customHeight="1" x14ac:dyDescent="0.25">
      <c r="A183" s="5" t="str">
        <f>IF(DataSheet!A185&lt;&gt;0,DataSheet!A185,"")</f>
        <v>WP011437</v>
      </c>
      <c r="B183" s="4" t="str">
        <f>IF(DataSheet!D185&lt;&gt;0,DataSheet!D185,"")</f>
        <v>חציבת פתח עד "6 בקיר בטון או בלוקים ותיקון אחרי חציבה</v>
      </c>
      <c r="C183" s="4" t="str">
        <f>IF(DataSheet!E185&lt;&gt;0,DataSheet!E185,"")</f>
        <v>חציבת פתח עד "6 בקיר בטון או בלוקים ותיקון אחרי חציבה</v>
      </c>
      <c r="D183" s="5" t="str">
        <f>IF(DataSheet!J185&lt;&gt;0,DataSheet!J185,"")</f>
        <v/>
      </c>
      <c r="E183">
        <f>IF(DataSheet!B185&lt;&gt;0,DataSheet!B185,"")</f>
        <v>3</v>
      </c>
      <c r="F183" t="str">
        <f>IF(DataSheet!F185&lt;&gt;0,DataSheet!F185,"")</f>
        <v>CMP</v>
      </c>
      <c r="G183" s="9">
        <f>IF(DataSheet!C185&lt;&gt;0,DataSheet!C185,"")</f>
        <v>350</v>
      </c>
      <c r="H183">
        <f t="shared" si="4"/>
        <v>1050</v>
      </c>
      <c r="I183">
        <f t="shared" si="5"/>
        <v>1050</v>
      </c>
    </row>
    <row r="184" spans="1:9" ht="46.5" customHeight="1" x14ac:dyDescent="0.25">
      <c r="A184" s="5" t="str">
        <f>IF(DataSheet!A186&lt;&gt;0,DataSheet!A186,"")</f>
        <v>WP011438</v>
      </c>
      <c r="B184" s="4" t="str">
        <f>IF(DataSheet!D186&lt;&gt;0,DataSheet!D186,"")</f>
        <v>יציקות בטון שונות</v>
      </c>
      <c r="C184" s="4" t="str">
        <f>IF(DataSheet!E186&lt;&gt;0,DataSheet!E186,"")</f>
        <v>יציקות בטון שונות</v>
      </c>
      <c r="D184" s="5" t="str">
        <f>IF(DataSheet!J186&lt;&gt;0,DataSheet!J186,"")</f>
        <v/>
      </c>
      <c r="E184">
        <f>IF(DataSheet!B186&lt;&gt;0,DataSheet!B186,"")</f>
        <v>2</v>
      </c>
      <c r="F184" t="str">
        <f>IF(DataSheet!F186&lt;&gt;0,DataSheet!F186,"")</f>
        <v>מ3</v>
      </c>
      <c r="G184" s="9">
        <f>IF(DataSheet!C186&lt;&gt;0,DataSheet!C186,"")</f>
        <v>750</v>
      </c>
      <c r="H184">
        <f t="shared" si="4"/>
        <v>1500</v>
      </c>
      <c r="I184">
        <f t="shared" si="5"/>
        <v>1500</v>
      </c>
    </row>
    <row r="185" spans="1:9" ht="46.5" customHeight="1" x14ac:dyDescent="0.25">
      <c r="A185" s="5" t="str">
        <f>IF(DataSheet!A187&lt;&gt;0,DataSheet!A187,"")</f>
        <v>WP011439</v>
      </c>
      <c r="B185" s="4" t="str">
        <f>IF(DataSheet!D187&lt;&gt;0,DataSheet!D187,"")</f>
        <v>אספקת והתקנת פס השוואת פוטנציאלים מנחושת במידות 600x60x5</v>
      </c>
      <c r="C185" s="4" t="str">
        <f>IF(DataSheet!E187&lt;&gt;0,DataSheet!E187,"")</f>
        <v>אספקת והתקנת פס השוואת פוטנציאלים מנחושת במידות 600x60x5 מ"מ.</v>
      </c>
      <c r="D185" s="5" t="str">
        <f>IF(DataSheet!J187&lt;&gt;0,DataSheet!J187,"")</f>
        <v/>
      </c>
      <c r="E185">
        <f>IF(DataSheet!B187&lt;&gt;0,DataSheet!B187,"")</f>
        <v>1</v>
      </c>
      <c r="F185" t="str">
        <f>IF(DataSheet!F187&lt;&gt;0,DataSheet!F187,"")</f>
        <v>CMP</v>
      </c>
      <c r="G185" s="9">
        <f>IF(DataSheet!C187&lt;&gt;0,DataSheet!C187,"")</f>
        <v>500</v>
      </c>
      <c r="H185">
        <f t="shared" si="4"/>
        <v>500</v>
      </c>
      <c r="I185">
        <f t="shared" si="5"/>
        <v>500</v>
      </c>
    </row>
    <row r="186" spans="1:9" ht="46.5" customHeight="1" x14ac:dyDescent="0.25">
      <c r="A186" s="5" t="str">
        <f>IF(DataSheet!A188&lt;&gt;0,DataSheet!A188,"")</f>
        <v>WP011440</v>
      </c>
      <c r="B186" s="4" t="str">
        <f>IF(DataSheet!D188&lt;&gt;0,DataSheet!D188,"")</f>
        <v>אספקת והתקנת פס הארקה מקומי מנחושת במידות 250x40x4 מ"מ.</v>
      </c>
      <c r="C186" s="4" t="str">
        <f>IF(DataSheet!E188&lt;&gt;0,DataSheet!E188,"")</f>
        <v>אספקת והתקנת פס הארקה מקומי מנחושת במידות 250x40x4 מ"מ.</v>
      </c>
      <c r="D186" s="5" t="str">
        <f>IF(DataSheet!J188&lt;&gt;0,DataSheet!J188,"")</f>
        <v/>
      </c>
      <c r="E186">
        <f>IF(DataSheet!B188&lt;&gt;0,DataSheet!B188,"")</f>
        <v>1</v>
      </c>
      <c r="F186" t="str">
        <f>IF(DataSheet!F188&lt;&gt;0,DataSheet!F188,"")</f>
        <v>CMP</v>
      </c>
      <c r="G186" s="9">
        <f>IF(DataSheet!C188&lt;&gt;0,DataSheet!C188,"")</f>
        <v>300</v>
      </c>
      <c r="H186">
        <f t="shared" si="4"/>
        <v>300</v>
      </c>
      <c r="I186">
        <f t="shared" si="5"/>
        <v>300</v>
      </c>
    </row>
    <row r="187" spans="1:9" ht="46.5" customHeight="1" x14ac:dyDescent="0.25">
      <c r="A187" s="5" t="str">
        <f>IF(DataSheet!A189&lt;&gt;0,DataSheet!A189,"")</f>
        <v>WP011441</v>
      </c>
      <c r="B187" s="4" t="str">
        <f>IF(DataSheet!D189&lt;&gt;0,DataSheet!D189,"")</f>
        <v>אספקה, התקנה וחיבור של אלקטרודת הארקה עשויה מברזל מגולוון</v>
      </c>
      <c r="C187" s="4" t="str">
        <f>IF(DataSheet!E189&lt;&gt;0,DataSheet!E189,"")</f>
        <v>אספקה, התקנה וחיבור של אלקטרודת הארקה עשויה מברזל מגולוון בקוטר 20 f מ"מ ובאורך של 6 מטר</v>
      </c>
      <c r="D187" s="5" t="str">
        <f>IF(DataSheet!J189&lt;&gt;0,DataSheet!J189,"")</f>
        <v/>
      </c>
      <c r="E187">
        <f>IF(DataSheet!B189&lt;&gt;0,DataSheet!B189,"")</f>
        <v>2</v>
      </c>
      <c r="F187" t="str">
        <f>IF(DataSheet!F189&lt;&gt;0,DataSheet!F189,"")</f>
        <v>CMP</v>
      </c>
      <c r="G187" s="9">
        <f>IF(DataSheet!C189&lt;&gt;0,DataSheet!C189,"")</f>
        <v>1500</v>
      </c>
      <c r="H187">
        <f t="shared" si="4"/>
        <v>3000</v>
      </c>
      <c r="I187">
        <f t="shared" si="5"/>
        <v>3000</v>
      </c>
    </row>
    <row r="188" spans="1:9" ht="46.5" customHeight="1" x14ac:dyDescent="0.25">
      <c r="A188" s="5" t="str">
        <f>IF(DataSheet!A190&lt;&gt;0,DataSheet!A190,"")</f>
        <v>WP011442</v>
      </c>
      <c r="B188" s="4" t="str">
        <f>IF(DataSheet!D190&lt;&gt;0,DataSheet!D190,"")</f>
        <v>חיבור נקודת הארקה לאלקטרודת הארקה, קונסטרוקציה, מקשיר, מיכל</v>
      </c>
      <c r="C188" s="4" t="str">
        <f>IF(DataSheet!E190&lt;&gt;0,DataSheet!E190,"")</f>
        <v>חיבור נקודת הארקה לאלקטרודת הארקה, קונסטרוקציה, מקשיר, מיכל דלק ו/או ציוד אחר כולל החלפת נעלי</v>
      </c>
      <c r="D188" s="5" t="str">
        <f>IF(DataSheet!J190&lt;&gt;0,DataSheet!J190,"")</f>
        <v/>
      </c>
      <c r="E188">
        <f>IF(DataSheet!B190&lt;&gt;0,DataSheet!B190,"")</f>
        <v>15</v>
      </c>
      <c r="F188" t="str">
        <f>IF(DataSheet!F190&lt;&gt;0,DataSheet!F190,"")</f>
        <v>נק'</v>
      </c>
      <c r="G188" s="9">
        <f>IF(DataSheet!C190&lt;&gt;0,DataSheet!C190,"")</f>
        <v>80</v>
      </c>
      <c r="H188">
        <f t="shared" si="4"/>
        <v>1200</v>
      </c>
      <c r="I188">
        <f t="shared" si="5"/>
        <v>1200</v>
      </c>
    </row>
    <row r="189" spans="1:9" ht="46.5" customHeight="1" x14ac:dyDescent="0.25">
      <c r="A189" s="5" t="str">
        <f>IF(DataSheet!A191&lt;&gt;0,DataSheet!A191,"")</f>
        <v>WP011443</v>
      </c>
      <c r="B189" s="4" t="str">
        <f>IF(DataSheet!D191&lt;&gt;0,DataSheet!D191,"")</f>
        <v>אספקה כבל PVC CU 1X10</v>
      </c>
      <c r="C189" s="4" t="str">
        <f>IF(DataSheet!E191&lt;&gt;0,DataSheet!E191,"")</f>
        <v>אספקה כבל PVC CU 1X10</v>
      </c>
      <c r="D189" s="5" t="str">
        <f>IF(DataSheet!J191&lt;&gt;0,DataSheet!J191,"")</f>
        <v/>
      </c>
      <c r="E189">
        <f>IF(DataSheet!B191&lt;&gt;0,DataSheet!B191,"")</f>
        <v>15</v>
      </c>
      <c r="F189" t="str">
        <f>IF(DataSheet!F191&lt;&gt;0,DataSheet!F191,"")</f>
        <v>מטר</v>
      </c>
      <c r="G189" s="9">
        <f>IF(DataSheet!C191&lt;&gt;0,DataSheet!C191,"")</f>
        <v>5</v>
      </c>
      <c r="H189">
        <f t="shared" si="4"/>
        <v>75</v>
      </c>
      <c r="I189">
        <f t="shared" si="5"/>
        <v>75</v>
      </c>
    </row>
    <row r="190" spans="1:9" ht="46.5" customHeight="1" x14ac:dyDescent="0.25">
      <c r="A190" s="5" t="str">
        <f>IF(DataSheet!A192&lt;&gt;0,DataSheet!A192,"")</f>
        <v>WP011444</v>
      </c>
      <c r="B190" s="4" t="str">
        <f>IF(DataSheet!D192&lt;&gt;0,DataSheet!D192,"")</f>
        <v>התקנה כולל חיבורים כבל PVC CU 1X10</v>
      </c>
      <c r="C190" s="4" t="str">
        <f>IF(DataSheet!E192&lt;&gt;0,DataSheet!E192,"")</f>
        <v>התקנה כולל חיבורים כבל PVC CU 1X10</v>
      </c>
      <c r="D190" s="5" t="str">
        <f>IF(DataSheet!J192&lt;&gt;0,DataSheet!J192,"")</f>
        <v/>
      </c>
      <c r="E190">
        <f>IF(DataSheet!B192&lt;&gt;0,DataSheet!B192,"")</f>
        <v>15</v>
      </c>
      <c r="F190" t="str">
        <f>IF(DataSheet!F192&lt;&gt;0,DataSheet!F192,"")</f>
        <v>מטר</v>
      </c>
      <c r="G190" s="9">
        <f>IF(DataSheet!C192&lt;&gt;0,DataSheet!C192,"")</f>
        <v>5</v>
      </c>
      <c r="H190">
        <f t="shared" si="4"/>
        <v>75</v>
      </c>
      <c r="I190">
        <f t="shared" si="5"/>
        <v>75</v>
      </c>
    </row>
    <row r="191" spans="1:9" ht="46.5" customHeight="1" x14ac:dyDescent="0.25">
      <c r="A191" s="5" t="str">
        <f>IF(DataSheet!A193&lt;&gt;0,DataSheet!A193,"")</f>
        <v>WP011445</v>
      </c>
      <c r="B191" s="4" t="str">
        <f>IF(DataSheet!D193&lt;&gt;0,DataSheet!D193,"")</f>
        <v>אספקה כבל PVC CU 1X16</v>
      </c>
      <c r="C191" s="4" t="str">
        <f>IF(DataSheet!E193&lt;&gt;0,DataSheet!E193,"")</f>
        <v>אספקה כבל PVC CU 1X16</v>
      </c>
      <c r="D191" s="5" t="str">
        <f>IF(DataSheet!J193&lt;&gt;0,DataSheet!J193,"")</f>
        <v/>
      </c>
      <c r="E191">
        <f>IF(DataSheet!B193&lt;&gt;0,DataSheet!B193,"")</f>
        <v>30</v>
      </c>
      <c r="F191" t="str">
        <f>IF(DataSheet!F193&lt;&gt;0,DataSheet!F193,"")</f>
        <v>מטר</v>
      </c>
      <c r="G191" s="9">
        <f>IF(DataSheet!C193&lt;&gt;0,DataSheet!C193,"")</f>
        <v>6</v>
      </c>
      <c r="H191">
        <f t="shared" si="4"/>
        <v>180</v>
      </c>
      <c r="I191">
        <f t="shared" si="5"/>
        <v>180</v>
      </c>
    </row>
    <row r="192" spans="1:9" ht="46.5" customHeight="1" x14ac:dyDescent="0.25">
      <c r="A192" s="5" t="str">
        <f>IF(DataSheet!A194&lt;&gt;0,DataSheet!A194,"")</f>
        <v>WP011446</v>
      </c>
      <c r="B192" s="4" t="str">
        <f>IF(DataSheet!D194&lt;&gt;0,DataSheet!D194,"")</f>
        <v>התקנה כולל חיבורים כבל PVC CU 1X16</v>
      </c>
      <c r="C192" s="4" t="str">
        <f>IF(DataSheet!E194&lt;&gt;0,DataSheet!E194,"")</f>
        <v>התקנה כולל חיבורים כבל PVC CU 1X16</v>
      </c>
      <c r="D192" s="5" t="str">
        <f>IF(DataSheet!J194&lt;&gt;0,DataSheet!J194,"")</f>
        <v/>
      </c>
      <c r="E192">
        <f>IF(DataSheet!B194&lt;&gt;0,DataSheet!B194,"")</f>
        <v>30</v>
      </c>
      <c r="F192" t="str">
        <f>IF(DataSheet!F194&lt;&gt;0,DataSheet!F194,"")</f>
        <v>מטר</v>
      </c>
      <c r="G192" s="9">
        <f>IF(DataSheet!C194&lt;&gt;0,DataSheet!C194,"")</f>
        <v>5</v>
      </c>
      <c r="H192">
        <f t="shared" si="4"/>
        <v>150</v>
      </c>
      <c r="I192">
        <f t="shared" si="5"/>
        <v>150</v>
      </c>
    </row>
    <row r="193" spans="1:9" ht="46.5" customHeight="1" x14ac:dyDescent="0.25">
      <c r="A193" s="5" t="str">
        <f>IF(DataSheet!A195&lt;&gt;0,DataSheet!A195,"")</f>
        <v>WP011447</v>
      </c>
      <c r="B193" s="4" t="str">
        <f>IF(DataSheet!D195&lt;&gt;0,DataSheet!D195,"")</f>
        <v>אספקה כבל PVC CU 1X25</v>
      </c>
      <c r="C193" s="4" t="str">
        <f>IF(DataSheet!E195&lt;&gt;0,DataSheet!E195,"")</f>
        <v>אספקה כבל PVC CU 1X25</v>
      </c>
      <c r="D193" s="5" t="str">
        <f>IF(DataSheet!J195&lt;&gt;0,DataSheet!J195,"")</f>
        <v/>
      </c>
      <c r="E193">
        <f>IF(DataSheet!B195&lt;&gt;0,DataSheet!B195,"")</f>
        <v>25</v>
      </c>
      <c r="F193" t="str">
        <f>IF(DataSheet!F195&lt;&gt;0,DataSheet!F195,"")</f>
        <v>מטר</v>
      </c>
      <c r="G193" s="9">
        <f>IF(DataSheet!C195&lt;&gt;0,DataSheet!C195,"")</f>
        <v>10</v>
      </c>
      <c r="H193">
        <f t="shared" si="4"/>
        <v>250</v>
      </c>
      <c r="I193">
        <f t="shared" si="5"/>
        <v>250</v>
      </c>
    </row>
    <row r="194" spans="1:9" ht="46.5" customHeight="1" x14ac:dyDescent="0.25">
      <c r="A194" s="5" t="str">
        <f>IF(DataSheet!A196&lt;&gt;0,DataSheet!A196,"")</f>
        <v>WP011448</v>
      </c>
      <c r="B194" s="4" t="str">
        <f>IF(DataSheet!D196&lt;&gt;0,DataSheet!D196,"")</f>
        <v>התקנה כולל חיבורים כבל PVC CU 1X25</v>
      </c>
      <c r="C194" s="4" t="str">
        <f>IF(DataSheet!E196&lt;&gt;0,DataSheet!E196,"")</f>
        <v>התקנה כולל חיבורים כבל PVC CU 1X25</v>
      </c>
      <c r="D194" s="5" t="str">
        <f>IF(DataSheet!J196&lt;&gt;0,DataSheet!J196,"")</f>
        <v/>
      </c>
      <c r="E194">
        <f>IF(DataSheet!B196&lt;&gt;0,DataSheet!B196,"")</f>
        <v>25</v>
      </c>
      <c r="F194" t="str">
        <f>IF(DataSheet!F196&lt;&gt;0,DataSheet!F196,"")</f>
        <v>מטר</v>
      </c>
      <c r="G194" s="9">
        <f>IF(DataSheet!C196&lt;&gt;0,DataSheet!C196,"")</f>
        <v>6</v>
      </c>
      <c r="H194">
        <f t="shared" si="4"/>
        <v>150</v>
      </c>
      <c r="I194">
        <f t="shared" si="5"/>
        <v>150</v>
      </c>
    </row>
    <row r="195" spans="1:9" ht="46.5" customHeight="1" x14ac:dyDescent="0.25">
      <c r="A195" s="5" t="str">
        <f>IF(DataSheet!A197&lt;&gt;0,DataSheet!A197,"")</f>
        <v>WP011449</v>
      </c>
      <c r="B195" s="4" t="str">
        <f>IF(DataSheet!D197&lt;&gt;0,DataSheet!D197,"")</f>
        <v>התקנה של משדר לחץ לקו דלק, כולל אספקה והתקנה של כניסות</v>
      </c>
      <c r="C195" s="4" t="str">
        <f>IF(DataSheet!E197&lt;&gt;0,DataSheet!E197,"")</f>
        <v>התקנה של משדר לחץ לקו דלק, כולל אספקה והתקנה של כניסות כבל מוגני התפצצות, צלצול הכבל וחיבורו</v>
      </c>
      <c r="D195" s="5" t="str">
        <f>IF(DataSheet!J197&lt;&gt;0,DataSheet!J197,"")</f>
        <v/>
      </c>
      <c r="E195">
        <f>IF(DataSheet!B197&lt;&gt;0,DataSheet!B197,"")</f>
        <v>2</v>
      </c>
      <c r="F195" t="str">
        <f>IF(DataSheet!F197&lt;&gt;0,DataSheet!F197,"")</f>
        <v>יח</v>
      </c>
      <c r="G195" s="9">
        <f>IF(DataSheet!C197&lt;&gt;0,DataSheet!C197,"")</f>
        <v>800</v>
      </c>
      <c r="H195">
        <f t="shared" si="4"/>
        <v>1600</v>
      </c>
      <c r="I195">
        <f t="shared" si="5"/>
        <v>1600</v>
      </c>
    </row>
    <row r="196" spans="1:9" ht="46.5" customHeight="1" x14ac:dyDescent="0.25">
      <c r="A196" s="5" t="str">
        <f>IF(DataSheet!A198&lt;&gt;0,DataSheet!A198,"")</f>
        <v>WP011450</v>
      </c>
      <c r="B196" s="4" t="str">
        <f>IF(DataSheet!D198&lt;&gt;0,DataSheet!D198,"")</f>
        <v>חיבור כבלי חשמל ופיקוד למגופים חשמליים והפעלה של המגופים</v>
      </c>
      <c r="C196" s="4" t="str">
        <f>IF(DataSheet!E198&lt;&gt;0,DataSheet!E198,"")</f>
        <v>חיבור כבלי חשמל ופיקוד למגופים חשמליים והפעלה של המגופים. העבודה כוללת או"ה של כניסות כבלים משולבים</v>
      </c>
      <c r="D196" s="5" t="str">
        <f>IF(DataSheet!J198&lt;&gt;0,DataSheet!J198,"")</f>
        <v/>
      </c>
      <c r="E196">
        <f>IF(DataSheet!B198&lt;&gt;0,DataSheet!B198,"")</f>
        <v>1</v>
      </c>
      <c r="F196" t="str">
        <f>IF(DataSheet!F198&lt;&gt;0,DataSheet!F198,"")</f>
        <v>יח</v>
      </c>
      <c r="G196" s="9">
        <f>IF(DataSheet!C198&lt;&gt;0,DataSheet!C198,"")</f>
        <v>750</v>
      </c>
      <c r="H196">
        <f t="shared" si="4"/>
        <v>750</v>
      </c>
      <c r="I196">
        <f t="shared" si="5"/>
        <v>750</v>
      </c>
    </row>
    <row r="197" spans="1:9" ht="46.5" customHeight="1" x14ac:dyDescent="0.25">
      <c r="A197" s="5" t="str">
        <f>IF(DataSheet!A199&lt;&gt;0,DataSheet!A199,"")</f>
        <v>WP011451</v>
      </c>
      <c r="B197" s="4" t="str">
        <f>IF(DataSheet!D199&lt;&gt;0,DataSheet!D199,"")</f>
        <v>התקנה, חיבור וכיול של מפסק קרבה NAMUR למרחק חישה 30 מ"מ תוצ</v>
      </c>
      <c r="C197" s="4" t="str">
        <f>IF(DataSheet!E199&lt;&gt;0,DataSheet!E199,"")</f>
        <v>התקנה, חיבור וכיול של מפסק קרבה NAMUR למרחק חישה 30 מ"מ תוצרת חברת PEPPEREL + FUCHS דגם NCN 30+U4+30 (אספקה ע"י המזמין).</v>
      </c>
      <c r="D197" s="5" t="str">
        <f>IF(DataSheet!J199&lt;&gt;0,DataSheet!J199,"")</f>
        <v/>
      </c>
      <c r="E197">
        <f>IF(DataSheet!B199&lt;&gt;0,DataSheet!B199,"")</f>
        <v>2</v>
      </c>
      <c r="F197" t="str">
        <f>IF(DataSheet!F199&lt;&gt;0,DataSheet!F199,"")</f>
        <v>יח</v>
      </c>
      <c r="G197" s="9">
        <f>IF(DataSheet!C199&lt;&gt;0,DataSheet!C199,"")</f>
        <v>500</v>
      </c>
      <c r="H197">
        <f t="shared" ref="H197:H260" si="6">IF(OR(G197= 0,G197=""),"",G197*E197)</f>
        <v>1000</v>
      </c>
      <c r="I197">
        <f t="shared" ref="I197:I260" si="7">IF(OR(G197= 0,G197=""),"",H197*(1-$I$2))</f>
        <v>1000</v>
      </c>
    </row>
    <row r="198" spans="1:9" ht="46.5" customHeight="1" x14ac:dyDescent="0.25">
      <c r="A198" s="5" t="str">
        <f>IF(DataSheet!A200&lt;&gt;0,DataSheet!A200,"")</f>
        <v>WP011452</v>
      </c>
      <c r="B198" s="4" t="str">
        <f>IF(DataSheet!D200&lt;&gt;0,DataSheet!D200,"")</f>
        <v>התקנה, חיבור וכיול של מפסק גובה (כדור) שיספק ע"י המזמין</v>
      </c>
      <c r="C198" s="4" t="str">
        <f>IF(DataSheet!E200&lt;&gt;0,DataSheet!E200,"")</f>
        <v>התקנה, חיבור וכיול של מפסק גובה (כדור) שיספק ע"י המזמין. העבודה כוללת סימולציה</v>
      </c>
      <c r="D198" s="5" t="str">
        <f>IF(DataSheet!J200&lt;&gt;0,DataSheet!J200,"")</f>
        <v/>
      </c>
      <c r="E198">
        <f>IF(DataSheet!B200&lt;&gt;0,DataSheet!B200,"")</f>
        <v>1</v>
      </c>
      <c r="F198" t="str">
        <f>IF(DataSheet!F200&lt;&gt;0,DataSheet!F200,"")</f>
        <v>יח</v>
      </c>
      <c r="G198" s="9">
        <f>IF(DataSheet!C200&lt;&gt;0,DataSheet!C200,"")</f>
        <v>500</v>
      </c>
      <c r="H198">
        <f t="shared" si="6"/>
        <v>500</v>
      </c>
      <c r="I198">
        <f t="shared" si="7"/>
        <v>500</v>
      </c>
    </row>
    <row r="199" spans="1:9" ht="46.5" customHeight="1" x14ac:dyDescent="0.25">
      <c r="A199" s="5" t="str">
        <f>IF(DataSheet!A201&lt;&gt;0,DataSheet!A201,"")</f>
        <v>WP011453</v>
      </c>
      <c r="B199" s="4" t="str">
        <f>IF(DataSheet!D201&lt;&gt;0,DataSheet!D201,"")</f>
        <v>אספקה, הובלה והתקנה של גומחה (פילר) מבטון במידות פנימיות</v>
      </c>
      <c r="C199" s="4" t="str">
        <f>IF(DataSheet!E201&lt;&gt;0,DataSheet!E201,"")</f>
        <v>אספקה, הובלה והתקנה של גומחה (פילר) מבטון במידות פנימיות 235X60X268 ס"מ כולל דלת דו כנפית מפלדה מגולוונת</v>
      </c>
      <c r="D199" s="5" t="str">
        <f>IF(DataSheet!J201&lt;&gt;0,DataSheet!J201,"")</f>
        <v/>
      </c>
      <c r="E199">
        <f>IF(DataSheet!B201&lt;&gt;0,DataSheet!B201,"")</f>
        <v>1</v>
      </c>
      <c r="F199" t="str">
        <f>IF(DataSheet!F201&lt;&gt;0,DataSheet!F201,"")</f>
        <v>CMP</v>
      </c>
      <c r="G199" s="9">
        <f>IF(DataSheet!C201&lt;&gt;0,DataSheet!C201,"")</f>
        <v>12000</v>
      </c>
      <c r="H199">
        <f t="shared" si="6"/>
        <v>12000</v>
      </c>
      <c r="I199">
        <f t="shared" si="7"/>
        <v>12000</v>
      </c>
    </row>
    <row r="200" spans="1:9" ht="46.5" customHeight="1" x14ac:dyDescent="0.25">
      <c r="A200" s="5" t="str">
        <f>IF(DataSheet!A202&lt;&gt;0,DataSheet!A202,"")</f>
        <v>WP011454</v>
      </c>
      <c r="B200" s="4" t="str">
        <f>IF(DataSheet!D202&lt;&gt;0,DataSheet!D202,"")</f>
        <v>כנ"ל עבור ארון סיבים אופטיים במידות  140x120x265 ס"מ .</v>
      </c>
      <c r="C200" s="4" t="str">
        <f>IF(DataSheet!E202&lt;&gt;0,DataSheet!E202,"")</f>
        <v>כנ"ל עבור ארון סיבים אופטיים במידות  140x120x265 ס"מ .</v>
      </c>
      <c r="D200" s="5" t="str">
        <f>IF(DataSheet!J202&lt;&gt;0,DataSheet!J202,"")</f>
        <v/>
      </c>
      <c r="E200">
        <f>IF(DataSheet!B202&lt;&gt;0,DataSheet!B202,"")</f>
        <v>1</v>
      </c>
      <c r="F200" t="str">
        <f>IF(DataSheet!F202&lt;&gt;0,DataSheet!F202,"")</f>
        <v>CMP</v>
      </c>
      <c r="G200" s="9">
        <f>IF(DataSheet!C202&lt;&gt;0,DataSheet!C202,"")</f>
        <v>8000</v>
      </c>
      <c r="H200">
        <f t="shared" si="6"/>
        <v>8000</v>
      </c>
      <c r="I200">
        <f t="shared" si="7"/>
        <v>8000</v>
      </c>
    </row>
    <row r="201" spans="1:9" ht="46.5" customHeight="1" x14ac:dyDescent="0.25">
      <c r="A201" s="5" t="str">
        <f>IF(DataSheet!A203&lt;&gt;0,DataSheet!A203,"")</f>
        <v>WP011455</v>
      </c>
      <c r="B201" s="4" t="str">
        <f>IF(DataSheet!D203&lt;&gt;0,DataSheet!D203,"")</f>
        <v>כנ"ל עבור ארון מונה חברת חשמל במידות עד</v>
      </c>
      <c r="C201" s="4" t="str">
        <f>IF(DataSheet!E203&lt;&gt;0,DataSheet!E203,"")</f>
        <v>כנ"ל עבור ארון מונה חברת חשמל במידות עד 120x50x250 ס"מ . ובכפוף להנחיות חח"י .</v>
      </c>
      <c r="D201" s="5" t="str">
        <f>IF(DataSheet!J203&lt;&gt;0,DataSheet!J203,"")</f>
        <v/>
      </c>
      <c r="E201">
        <f>IF(DataSheet!B203&lt;&gt;0,DataSheet!B203,"")</f>
        <v>1</v>
      </c>
      <c r="F201" t="str">
        <f>IF(DataSheet!F203&lt;&gt;0,DataSheet!F203,"")</f>
        <v>CMP</v>
      </c>
      <c r="G201" s="9">
        <f>IF(DataSheet!C203&lt;&gt;0,DataSheet!C203,"")</f>
        <v>3500</v>
      </c>
      <c r="H201">
        <f t="shared" si="6"/>
        <v>3500</v>
      </c>
      <c r="I201">
        <f t="shared" si="7"/>
        <v>3500</v>
      </c>
    </row>
    <row r="202" spans="1:9" ht="46.5" customHeight="1" x14ac:dyDescent="0.25">
      <c r="A202" s="5" t="str">
        <f>IF(DataSheet!A204&lt;&gt;0,DataSheet!A204,"")</f>
        <v>WP011456</v>
      </c>
      <c r="B202" s="4" t="str">
        <f>IF(DataSheet!D204&lt;&gt;0,DataSheet!D204,"")</f>
        <v>הובלה לאתר ממחסן המזמין והתקנה על הקיר בגומחה מבטון של לוח</v>
      </c>
      <c r="C202" s="4" t="str">
        <f>IF(DataSheet!E204&lt;&gt;0,DataSheet!E204,"")</f>
        <v>הובלה לאתר ממחסן המזמין והתקנה על הקיר בגומחה מבטון של לוח הזנה 24VDC</v>
      </c>
      <c r="D202" s="5" t="str">
        <f>IF(DataSheet!J204&lt;&gt;0,DataSheet!J204,"")</f>
        <v/>
      </c>
      <c r="E202">
        <f>IF(DataSheet!B204&lt;&gt;0,DataSheet!B204,"")</f>
        <v>1</v>
      </c>
      <c r="F202" t="str">
        <f>IF(DataSheet!F204&lt;&gt;0,DataSheet!F204,"")</f>
        <v>CMP</v>
      </c>
      <c r="G202" s="9">
        <f>IF(DataSheet!C204&lt;&gt;0,DataSheet!C204,"")</f>
        <v>3000</v>
      </c>
      <c r="H202">
        <f t="shared" si="6"/>
        <v>3000</v>
      </c>
      <c r="I202">
        <f t="shared" si="7"/>
        <v>3000</v>
      </c>
    </row>
    <row r="203" spans="1:9" ht="46.5" customHeight="1" x14ac:dyDescent="0.25">
      <c r="A203" s="5" t="str">
        <f>IF(DataSheet!A205&lt;&gt;0,DataSheet!A205,"")</f>
        <v>WP011457</v>
      </c>
      <c r="B203" s="4" t="str">
        <f>IF(DataSheet!D205&lt;&gt;0,DataSheet!D205,"")</f>
        <v>שילוט וסימון של כל כבלים וגידים במתקן</v>
      </c>
      <c r="C203" s="4" t="str">
        <f>IF(DataSheet!E205&lt;&gt;0,DataSheet!E205,"")</f>
        <v>שילוט וסימון של כל כבלים וגידים במתקן</v>
      </c>
      <c r="D203" s="5" t="str">
        <f>IF(DataSheet!J205&lt;&gt;0,DataSheet!J205,"")</f>
        <v/>
      </c>
      <c r="E203">
        <f>IF(DataSheet!B205&lt;&gt;0,DataSheet!B205,"")</f>
        <v>1</v>
      </c>
      <c r="F203" t="str">
        <f>IF(DataSheet!F205&lt;&gt;0,DataSheet!F205,"")</f>
        <v>CMP</v>
      </c>
      <c r="G203" s="9">
        <f>IF(DataSheet!C205&lt;&gt;0,DataSheet!C205,"")</f>
        <v>750</v>
      </c>
      <c r="H203">
        <f t="shared" si="6"/>
        <v>750</v>
      </c>
      <c r="I203">
        <f t="shared" si="7"/>
        <v>750</v>
      </c>
    </row>
    <row r="204" spans="1:9" ht="46.5" customHeight="1" x14ac:dyDescent="0.25">
      <c r="A204" s="5" t="str">
        <f>IF(DataSheet!A206&lt;&gt;0,DataSheet!A206,"")</f>
        <v>WP011458</v>
      </c>
      <c r="B204" s="4" t="str">
        <f>IF(DataSheet!D206&lt;&gt;0,DataSheet!D206,"")</f>
        <v>איטום שתי קצוות של צנור עד "6 באמצעות חומר אטימה חסין אש</v>
      </c>
      <c r="C204" s="4" t="str">
        <f>IF(DataSheet!E206&lt;&gt;0,DataSheet!E206,"")</f>
        <v>איטום שתי קצוות של צנור עד "6 באמצעות חומר אטימה חסין אש תוצרת חברת מונו אלקטרוניקס דגם FS900 או FS 1900 לפי החלטת המזמי</v>
      </c>
      <c r="D204" s="5" t="str">
        <f>IF(DataSheet!J206&lt;&gt;0,DataSheet!J206,"")</f>
        <v/>
      </c>
      <c r="E204">
        <f>IF(DataSheet!B206&lt;&gt;0,DataSheet!B206,"")</f>
        <v>6</v>
      </c>
      <c r="F204" t="str">
        <f>IF(DataSheet!F206&lt;&gt;0,DataSheet!F206,"")</f>
        <v>CMP</v>
      </c>
      <c r="G204" s="9">
        <f>IF(DataSheet!C206&lt;&gt;0,DataSheet!C206,"")</f>
        <v>100</v>
      </c>
      <c r="H204">
        <f t="shared" si="6"/>
        <v>600</v>
      </c>
      <c r="I204">
        <f t="shared" si="7"/>
        <v>600</v>
      </c>
    </row>
    <row r="205" spans="1:9" ht="46.5" customHeight="1" x14ac:dyDescent="0.25">
      <c r="A205" s="5" t="str">
        <f>IF(DataSheet!A207&lt;&gt;0,DataSheet!A207,"")</f>
        <v>WP011459</v>
      </c>
      <c r="B205" s="4" t="str">
        <f>IF(DataSheet!D207&lt;&gt;0,DataSheet!D207,"")</f>
        <v>איטום מעברי כבלים באמצעות מלט חסין אש</v>
      </c>
      <c r="C205" s="4" t="str">
        <f>IF(DataSheet!E207&lt;&gt;0,DataSheet!E207,"")</f>
        <v>איטום מעברי כבלים באמצעות מלט חסין אש</v>
      </c>
      <c r="D205" s="5" t="str">
        <f>IF(DataSheet!J207&lt;&gt;0,DataSheet!J207,"")</f>
        <v/>
      </c>
      <c r="E205">
        <f>IF(DataSheet!B207&lt;&gt;0,DataSheet!B207,"")</f>
        <v>1</v>
      </c>
      <c r="F205" t="str">
        <f>IF(DataSheet!F207&lt;&gt;0,DataSheet!F207,"")</f>
        <v>מ2</v>
      </c>
      <c r="G205" s="9">
        <f>IF(DataSheet!C207&lt;&gt;0,DataSheet!C207,"")</f>
        <v>1000</v>
      </c>
      <c r="H205">
        <f t="shared" si="6"/>
        <v>1000</v>
      </c>
      <c r="I205">
        <f t="shared" si="7"/>
        <v>1000</v>
      </c>
    </row>
    <row r="206" spans="1:9" ht="46.5" customHeight="1" x14ac:dyDescent="0.25">
      <c r="A206" s="5" t="str">
        <f>IF(DataSheet!A208&lt;&gt;0,DataSheet!A208,"")</f>
        <v>WP011460</v>
      </c>
      <c r="B206" s="4" t="str">
        <f>IF(DataSheet!D208&lt;&gt;0,DataSheet!D208,"")</f>
        <v>בודק מוסמך (כולל בדיקה חוזרת לאחר תיקון ליקויים לפי הצורך)</v>
      </c>
      <c r="C206" s="4" t="str">
        <f>IF(DataSheet!E208&lt;&gt;0,DataSheet!E208,"")</f>
        <v>בדיקת מתקן על ידי בודק מוסמך (כולל בדיקה חוזרת לאחר תיקון ליקויים לפי הצורך)</v>
      </c>
      <c r="D206" s="5" t="str">
        <f>IF(DataSheet!J208&lt;&gt;0,DataSheet!J208,"")</f>
        <v/>
      </c>
      <c r="E206">
        <f>IF(DataSheet!B208&lt;&gt;0,DataSheet!B208,"")</f>
        <v>1</v>
      </c>
      <c r="F206" t="str">
        <f>IF(DataSheet!F208&lt;&gt;0,DataSheet!F208,"")</f>
        <v>CMP</v>
      </c>
      <c r="G206" s="9">
        <f>IF(DataSheet!C208&lt;&gt;0,DataSheet!C208,"")</f>
        <v>2000</v>
      </c>
      <c r="H206">
        <f t="shared" si="6"/>
        <v>2000</v>
      </c>
      <c r="I206">
        <f t="shared" si="7"/>
        <v>2000</v>
      </c>
    </row>
    <row r="207" spans="1:9" ht="46.5" customHeight="1" x14ac:dyDescent="0.25">
      <c r="A207" s="5" t="str">
        <f>IF(DataSheet!A209&lt;&gt;0,DataSheet!A209,"")</f>
        <v>WP011461</v>
      </c>
      <c r="B207" s="4" t="str">
        <f>IF(DataSheet!D209&lt;&gt;0,DataSheet!D209,"")</f>
        <v>חיבור ותיאום עם אנשי חל"ב עד לקבלת החיבור הנדרש לתחנה קומפ'</v>
      </c>
      <c r="C207" s="4" t="str">
        <f>IF(DataSheet!E209&lt;&gt;0,DataSheet!E209,"")</f>
        <v>טיפול מול חח"י עבור הזמנת החיבור ותיאום עם אנשי חל"ב עד לקבלת החיבור הנדרש לתחנה קומפ'</v>
      </c>
      <c r="D207" s="5" t="str">
        <f>IF(DataSheet!J209&lt;&gt;0,DataSheet!J209,"")</f>
        <v/>
      </c>
      <c r="E207">
        <f>IF(DataSheet!B209&lt;&gt;0,DataSheet!B209,"")</f>
        <v>1</v>
      </c>
      <c r="F207" t="str">
        <f>IF(DataSheet!F209&lt;&gt;0,DataSheet!F209,"")</f>
        <v>CMP</v>
      </c>
      <c r="G207" s="9">
        <f>IF(DataSheet!C209&lt;&gt;0,DataSheet!C209,"")</f>
        <v>2000</v>
      </c>
      <c r="H207">
        <f t="shared" si="6"/>
        <v>2000</v>
      </c>
      <c r="I207">
        <f t="shared" si="7"/>
        <v>2000</v>
      </c>
    </row>
    <row r="208" spans="1:9" ht="46.5" customHeight="1" x14ac:dyDescent="0.25">
      <c r="A208" s="5" t="str">
        <f>IF(DataSheet!A210&lt;&gt;0,DataSheet!A210,"")</f>
        <v>WP011462</v>
      </c>
      <c r="B208" s="4" t="str">
        <f>IF(DataSheet!D210&lt;&gt;0,DataSheet!D210,"")</f>
        <v>סילוק כל הפסולת מהמתקן, ניקוי וסידור שטח.</v>
      </c>
      <c r="C208" s="4" t="str">
        <f>IF(DataSheet!E210&lt;&gt;0,DataSheet!E210,"")</f>
        <v>סילוק כל הפסולת מהמתקן, ניקוי וסידור שטח.</v>
      </c>
      <c r="D208" s="5" t="str">
        <f>IF(DataSheet!J210&lt;&gt;0,DataSheet!J210,"")</f>
        <v/>
      </c>
      <c r="E208">
        <f>IF(DataSheet!B210&lt;&gt;0,DataSheet!B210,"")</f>
        <v>1</v>
      </c>
      <c r="F208" t="str">
        <f>IF(DataSheet!F210&lt;&gt;0,DataSheet!F210,"")</f>
        <v>CMP</v>
      </c>
      <c r="G208" s="9">
        <f>IF(DataSheet!C210&lt;&gt;0,DataSheet!C210,"")</f>
        <v>500</v>
      </c>
      <c r="H208">
        <f t="shared" si="6"/>
        <v>500</v>
      </c>
      <c r="I208">
        <f t="shared" si="7"/>
        <v>500</v>
      </c>
    </row>
    <row r="209" spans="1:9" ht="46.5" customHeight="1" x14ac:dyDescent="0.25">
      <c r="A209" s="5" t="str">
        <f>IF(DataSheet!A211&lt;&gt;0,DataSheet!A211,"")</f>
        <v>WP011463</v>
      </c>
      <c r="B209" s="4" t="str">
        <f>IF(DataSheet!D211&lt;&gt;0,DataSheet!D211,"")</f>
        <v>השתתפות בבדיקת I\O, הרצת והפעלת המערחות</v>
      </c>
      <c r="C209" s="4" t="str">
        <f>IF(DataSheet!E211&lt;&gt;0,DataSheet!E211,"")</f>
        <v>השתתפות בבדיקת I\O, הרצת והפעלת המערחות</v>
      </c>
      <c r="D209" s="5" t="str">
        <f>IF(DataSheet!J211&lt;&gt;0,DataSheet!J211,"")</f>
        <v/>
      </c>
      <c r="E209">
        <f>IF(DataSheet!B211&lt;&gt;0,DataSheet!B211,"")</f>
        <v>1</v>
      </c>
      <c r="F209" t="str">
        <f>IF(DataSheet!F211&lt;&gt;0,DataSheet!F211,"")</f>
        <v>CMP</v>
      </c>
      <c r="G209" s="9">
        <f>IF(DataSheet!C211&lt;&gt;0,DataSheet!C211,"")</f>
        <v>500</v>
      </c>
      <c r="H209">
        <f t="shared" si="6"/>
        <v>500</v>
      </c>
      <c r="I209">
        <f t="shared" si="7"/>
        <v>500</v>
      </c>
    </row>
    <row r="210" spans="1:9" ht="46.5" customHeight="1" x14ac:dyDescent="0.25">
      <c r="A210" s="5" t="str">
        <f>IF(DataSheet!A212&lt;&gt;0,DataSheet!A212,"")</f>
        <v>WP011464</v>
      </c>
      <c r="B210" s="4" t="str">
        <f>IF(DataSheet!D212&lt;&gt;0,DataSheet!D212,"")</f>
        <v>הכנת תכניות AS MADE בתום ביצוע העבודות כולל תכניות לוחות</v>
      </c>
      <c r="C210" s="4" t="str">
        <f>IF(DataSheet!E212&lt;&gt;0,DataSheet!E212,"")</f>
        <v>הכנת תכניות AS MADE בתום ביצוע העבודות כולל תכניות לוחות חשמל ובקרה</v>
      </c>
      <c r="D210" s="5" t="str">
        <f>IF(DataSheet!J212&lt;&gt;0,DataSheet!J212,"")</f>
        <v/>
      </c>
      <c r="E210">
        <f>IF(DataSheet!B212&lt;&gt;0,DataSheet!B212,"")</f>
        <v>1</v>
      </c>
      <c r="F210" t="str">
        <f>IF(DataSheet!F212&lt;&gt;0,DataSheet!F212,"")</f>
        <v>CMP</v>
      </c>
      <c r="G210" s="9">
        <f>IF(DataSheet!C212&lt;&gt;0,DataSheet!C212,"")</f>
        <v>300</v>
      </c>
      <c r="H210">
        <f t="shared" si="6"/>
        <v>300</v>
      </c>
      <c r="I210">
        <f t="shared" si="7"/>
        <v>300</v>
      </c>
    </row>
    <row r="211" spans="1:9" ht="46.5" customHeight="1" x14ac:dyDescent="0.25">
      <c r="A211" s="5" t="str">
        <f>IF(DataSheet!A213&lt;&gt;0,DataSheet!A213,"")</f>
        <v>WP011465</v>
      </c>
      <c r="B211" s="4" t="str">
        <f>IF(DataSheet!D213&lt;&gt;0,DataSheet!D213,"")</f>
        <v>שוחת מעבר עגולה מבטון טרומי בקוטר 60 ס"מ ובגובה 100 ס"מ ללא</v>
      </c>
      <c r="C211" s="4" t="str">
        <f>IF(DataSheet!E213&lt;&gt;0,DataSheet!E213,"")</f>
        <v>שוחת מעבר עגולה מבטון טרומי בקוטר 60 ס"מ ובגובה 100 ס"מ ללא תחתית עם תקרה עליונה ומכסה מסוג</v>
      </c>
      <c r="D211" s="5" t="str">
        <f>IF(DataSheet!J213&lt;&gt;0,DataSheet!J213,"")</f>
        <v/>
      </c>
      <c r="E211">
        <f>IF(DataSheet!B213&lt;&gt;0,DataSheet!B213,"")</f>
        <v>3</v>
      </c>
      <c r="F211" t="str">
        <f>IF(DataSheet!F213&lt;&gt;0,DataSheet!F213,"")</f>
        <v>יח</v>
      </c>
      <c r="G211" s="9">
        <f>IF(DataSheet!C213&lt;&gt;0,DataSheet!C213,"")</f>
        <v>1500</v>
      </c>
      <c r="H211">
        <f t="shared" si="6"/>
        <v>4500</v>
      </c>
      <c r="I211">
        <f t="shared" si="7"/>
        <v>4500</v>
      </c>
    </row>
    <row r="212" spans="1:9" ht="46.5" customHeight="1" x14ac:dyDescent="0.25">
      <c r="A212" s="5" t="str">
        <f>IF(DataSheet!A214&lt;&gt;0,DataSheet!A214,"")</f>
        <v>WP011466</v>
      </c>
      <c r="B212" s="4" t="str">
        <f>IF(DataSheet!D214&lt;&gt;0,DataSheet!D214,"")</f>
        <v>שעות ברג'י חשמלאי ראשי או מוסמך, מכשירן</v>
      </c>
      <c r="C212" s="4" t="str">
        <f>IF(DataSheet!E214&lt;&gt;0,DataSheet!E214,"")</f>
        <v>שעות ברג'י חשמלאי ראשי או מוסמך, מכשירן</v>
      </c>
      <c r="D212" s="5" t="str">
        <f>IF(DataSheet!J214&lt;&gt;0,DataSheet!J214,"")</f>
        <v/>
      </c>
      <c r="E212">
        <f>IF(DataSheet!B214&lt;&gt;0,DataSheet!B214,"")</f>
        <v>30</v>
      </c>
      <c r="F212" t="str">
        <f>IF(DataSheet!F214&lt;&gt;0,DataSheet!F214,"")</f>
        <v>ש'ע</v>
      </c>
      <c r="G212" s="9">
        <f>IF(DataSheet!C214&lt;&gt;0,DataSheet!C214,"")</f>
        <v>110</v>
      </c>
      <c r="H212">
        <f t="shared" si="6"/>
        <v>3300</v>
      </c>
      <c r="I212">
        <f t="shared" si="7"/>
        <v>3300</v>
      </c>
    </row>
    <row r="213" spans="1:9" ht="46.5" customHeight="1" x14ac:dyDescent="0.25">
      <c r="A213" s="5" t="str">
        <f>IF(DataSheet!A215&lt;&gt;0,DataSheet!A215,"")</f>
        <v>WP011467</v>
      </c>
      <c r="B213" s="4" t="str">
        <f>IF(DataSheet!D215&lt;&gt;0,DataSheet!D215,"")</f>
        <v>שעות עבודה רג'י של עוזר חשמלאי או מסגר</v>
      </c>
      <c r="C213" s="4" t="str">
        <f>IF(DataSheet!E215&lt;&gt;0,DataSheet!E215,"")</f>
        <v>שעות עבודה רג'י של עוזר חשמלאי או מסגר</v>
      </c>
      <c r="D213" s="5" t="str">
        <f>IF(DataSheet!J215&lt;&gt;0,DataSheet!J215,"")</f>
        <v/>
      </c>
      <c r="E213">
        <f>IF(DataSheet!B215&lt;&gt;0,DataSheet!B215,"")</f>
        <v>20</v>
      </c>
      <c r="F213" t="str">
        <f>IF(DataSheet!F215&lt;&gt;0,DataSheet!F215,"")</f>
        <v>ש'ע</v>
      </c>
      <c r="G213" s="9">
        <f>IF(DataSheet!C215&lt;&gt;0,DataSheet!C215,"")</f>
        <v>85</v>
      </c>
      <c r="H213">
        <f t="shared" si="6"/>
        <v>1700</v>
      </c>
      <c r="I213">
        <f t="shared" si="7"/>
        <v>1700</v>
      </c>
    </row>
    <row r="214" spans="1:9" ht="46.5" customHeight="1" x14ac:dyDescent="0.25">
      <c r="A214" s="5" t="str">
        <f>IF(DataSheet!A216&lt;&gt;0,DataSheet!A216,"")</f>
        <v>WP011468</v>
      </c>
      <c r="B214" s="4" t="str">
        <f>IF(DataSheet!D216&lt;&gt;0,DataSheet!D216,"")</f>
        <v>שעות ברג'י פועל בלתי מקצועי</v>
      </c>
      <c r="C214" s="4" t="str">
        <f>IF(DataSheet!E216&lt;&gt;0,DataSheet!E216,"")</f>
        <v>שעות ברג'י פועל בלתי מקצועי</v>
      </c>
      <c r="D214" s="5" t="str">
        <f>IF(DataSheet!J216&lt;&gt;0,DataSheet!J216,"")</f>
        <v/>
      </c>
      <c r="E214">
        <f>IF(DataSheet!B216&lt;&gt;0,DataSheet!B216,"")</f>
        <v>20</v>
      </c>
      <c r="F214" t="str">
        <f>IF(DataSheet!F216&lt;&gt;0,DataSheet!F216,"")</f>
        <v>ש'ע</v>
      </c>
      <c r="G214" s="9">
        <f>IF(DataSheet!C216&lt;&gt;0,DataSheet!C216,"")</f>
        <v>60</v>
      </c>
      <c r="H214">
        <f t="shared" si="6"/>
        <v>1200</v>
      </c>
      <c r="I214">
        <f t="shared" si="7"/>
        <v>1200</v>
      </c>
    </row>
    <row r="215" spans="1:9" ht="46.5" customHeight="1" x14ac:dyDescent="0.25">
      <c r="A215" s="5" t="str">
        <f>IF(DataSheet!A217&lt;&gt;0,DataSheet!A217,"")</f>
        <v>WP011469</v>
      </c>
      <c r="B215" s="4" t="str">
        <f>IF(DataSheet!D217&lt;&gt;0,DataSheet!D217,"")</f>
        <v>מבנה לוח עם דלתות עשוי מפוליאסטר משוריין במידות מינימליות</v>
      </c>
      <c r="C215" s="4" t="str">
        <f>IF(DataSheet!E217&lt;&gt;0,DataSheet!E217,"")</f>
        <v>מבנה לוח עם דלתות עשוי מפוליאסטר משוריין במידות מינימליות 1250X800X300 מ"מ, רמת אטימות IP65, בהתאם למפרט ולשרטוטים</v>
      </c>
      <c r="D215" s="5" t="str">
        <f>IF(DataSheet!J217&lt;&gt;0,DataSheet!J217,"")</f>
        <v/>
      </c>
      <c r="E215">
        <f>IF(DataSheet!B217&lt;&gt;0,DataSheet!B217,"")</f>
        <v>1</v>
      </c>
      <c r="F215" t="str">
        <f>IF(DataSheet!F217&lt;&gt;0,DataSheet!F217,"")</f>
        <v>CMP</v>
      </c>
      <c r="G215" s="9">
        <f>IF(DataSheet!C217&lt;&gt;0,DataSheet!C217,"")</f>
        <v>6000</v>
      </c>
      <c r="H215">
        <f t="shared" si="6"/>
        <v>6000</v>
      </c>
      <c r="I215">
        <f t="shared" si="7"/>
        <v>6000</v>
      </c>
    </row>
    <row r="216" spans="1:9" ht="46.5" customHeight="1" x14ac:dyDescent="0.25">
      <c r="A216" s="5" t="str">
        <f>IF(DataSheet!A218&lt;&gt;0,DataSheet!A218,"")</f>
        <v>WP011470</v>
      </c>
      <c r="B216" s="4" t="str">
        <f>IF(DataSheet!D218&lt;&gt;0,DataSheet!D218,"")</f>
        <v>התקנה וחיבור של סל כרטיסים, כרטיס ספק כח, כרטיס תקשורת</v>
      </c>
      <c r="C216" s="4" t="str">
        <f>IF(DataSheet!E218&lt;&gt;0,DataSheet!E218,"")</f>
        <v>התקנה וחיבור של סל כרטיסים, כרטיס ספק כח, כרטיס תקשורת תוצרת שניידר מדגם M580 H</v>
      </c>
      <c r="D216" s="5" t="str">
        <f>IF(DataSheet!J218&lt;&gt;0,DataSheet!J218,"")</f>
        <v/>
      </c>
      <c r="E216">
        <f>IF(DataSheet!B218&lt;&gt;0,DataSheet!B218,"")</f>
        <v>1</v>
      </c>
      <c r="F216" t="str">
        <f>IF(DataSheet!F218&lt;&gt;0,DataSheet!F218,"")</f>
        <v>CMP</v>
      </c>
      <c r="G216" s="9">
        <f>IF(DataSheet!C218&lt;&gt;0,DataSheet!C218,"")</f>
        <v>300</v>
      </c>
      <c r="H216">
        <f t="shared" si="6"/>
        <v>300</v>
      </c>
      <c r="I216">
        <f t="shared" si="7"/>
        <v>300</v>
      </c>
    </row>
    <row r="217" spans="1:9" ht="46.5" customHeight="1" x14ac:dyDescent="0.25">
      <c r="A217" s="5" t="str">
        <f>IF(DataSheet!A219&lt;&gt;0,DataSheet!A219,"")</f>
        <v>WP011471</v>
      </c>
      <c r="B217" s="4" t="str">
        <f>IF(DataSheet!D219&lt;&gt;0,DataSheet!D219,"")</f>
        <v>התקנה, חיבור וחיווט לסרגל מהדקים של כרטיס ל-16 כניסות</v>
      </c>
      <c r="C217" s="4" t="str">
        <f>IF(DataSheet!E219&lt;&gt;0,DataSheet!E219,"")</f>
        <v>התקנה, חיבור וחיווט לסרגל מהדקים של כרטיס ל-16 כניסות דיגיטליות DI-16</v>
      </c>
      <c r="D217" s="5" t="str">
        <f>IF(DataSheet!J219&lt;&gt;0,DataSheet!J219,"")</f>
        <v/>
      </c>
      <c r="E217">
        <f>IF(DataSheet!B219&lt;&gt;0,DataSheet!B219,"")</f>
        <v>2</v>
      </c>
      <c r="F217" t="str">
        <f>IF(DataSheet!F219&lt;&gt;0,DataSheet!F219,"")</f>
        <v>יח</v>
      </c>
      <c r="G217" s="9">
        <f>IF(DataSheet!C219&lt;&gt;0,DataSheet!C219,"")</f>
        <v>650</v>
      </c>
      <c r="H217">
        <f t="shared" si="6"/>
        <v>1300</v>
      </c>
      <c r="I217">
        <f t="shared" si="7"/>
        <v>1300</v>
      </c>
    </row>
    <row r="218" spans="1:9" ht="46.5" customHeight="1" x14ac:dyDescent="0.25">
      <c r="A218" s="5" t="str">
        <f>IF(DataSheet!A220&lt;&gt;0,DataSheet!A220,"")</f>
        <v>WP011472</v>
      </c>
      <c r="B218" s="4" t="str">
        <f>IF(DataSheet!D220&lt;&gt;0,DataSheet!D220,"")</f>
        <v>התקנה, חיבור וחיווט לסרגל מהדקים של כרטיס ל-8 יציאות</v>
      </c>
      <c r="C218" s="4" t="str">
        <f>IF(DataSheet!E220&lt;&gt;0,DataSheet!E220,"")</f>
        <v>התקנה, חיבור וחיווט לסרגל מהדקים של כרטיס ל-8 יציאות דיגיטליות DO-8</v>
      </c>
      <c r="D218" s="5" t="str">
        <f>IF(DataSheet!J220&lt;&gt;0,DataSheet!J220,"")</f>
        <v/>
      </c>
      <c r="E218">
        <f>IF(DataSheet!B220&lt;&gt;0,DataSheet!B220,"")</f>
        <v>1</v>
      </c>
      <c r="F218" t="str">
        <f>IF(DataSheet!F220&lt;&gt;0,DataSheet!F220,"")</f>
        <v>יח</v>
      </c>
      <c r="G218" s="9">
        <f>IF(DataSheet!C220&lt;&gt;0,DataSheet!C220,"")</f>
        <v>350</v>
      </c>
      <c r="H218">
        <f t="shared" si="6"/>
        <v>350</v>
      </c>
      <c r="I218">
        <f t="shared" si="7"/>
        <v>350</v>
      </c>
    </row>
    <row r="219" spans="1:9" ht="46.5" customHeight="1" x14ac:dyDescent="0.25">
      <c r="A219" s="5" t="str">
        <f>IF(DataSheet!A221&lt;&gt;0,DataSheet!A221,"")</f>
        <v>WP011473</v>
      </c>
      <c r="B219" s="4" t="str">
        <f>IF(DataSheet!D221&lt;&gt;0,DataSheet!D221,"")</f>
        <v>התקנה, חיבור וחיווט לסרגל מהדקים של כרטיס ל-8 או 4</v>
      </c>
      <c r="C219" s="4" t="str">
        <f>IF(DataSheet!E221&lt;&gt;0,DataSheet!E221,"")</f>
        <v>התקנה, חיבור וחיווט לסרגל מהדקים של כרטיס ל-8 או 4 כניסות אנלוגיות AI-4/8</v>
      </c>
      <c r="D219" s="5" t="str">
        <f>IF(DataSheet!J221&lt;&gt;0,DataSheet!J221,"")</f>
        <v/>
      </c>
      <c r="E219">
        <f>IF(DataSheet!B221&lt;&gt;0,DataSheet!B221,"")</f>
        <v>1</v>
      </c>
      <c r="F219" t="str">
        <f>IF(DataSheet!F221&lt;&gt;0,DataSheet!F221,"")</f>
        <v>יח</v>
      </c>
      <c r="G219" s="9">
        <f>IF(DataSheet!C221&lt;&gt;0,DataSheet!C221,"")</f>
        <v>650</v>
      </c>
      <c r="H219">
        <f t="shared" si="6"/>
        <v>650</v>
      </c>
      <c r="I219">
        <f t="shared" si="7"/>
        <v>650</v>
      </c>
    </row>
    <row r="220" spans="1:9" ht="46.5" customHeight="1" x14ac:dyDescent="0.25">
      <c r="A220" s="5" t="str">
        <f>IF(DataSheet!A222&lt;&gt;0,DataSheet!A222,"")</f>
        <v>WP011474</v>
      </c>
      <c r="B220" s="4" t="str">
        <f>IF(DataSheet!D222&lt;&gt;0,DataSheet!D222,"")</f>
        <v>התקנה וחיבור מודם תקשורת סלולרי</v>
      </c>
      <c r="C220" s="4" t="str">
        <f>IF(DataSheet!E222&lt;&gt;0,DataSheet!E222,"")</f>
        <v>התקנה וחיבור מודם תקשורת סלולרי</v>
      </c>
      <c r="D220" s="5" t="str">
        <f>IF(DataSheet!J222&lt;&gt;0,DataSheet!J222,"")</f>
        <v/>
      </c>
      <c r="E220">
        <f>IF(DataSheet!B222&lt;&gt;0,DataSheet!B222,"")</f>
        <v>1</v>
      </c>
      <c r="F220" t="str">
        <f>IF(DataSheet!F222&lt;&gt;0,DataSheet!F222,"")</f>
        <v>יח</v>
      </c>
      <c r="G220" s="9">
        <f>IF(DataSheet!C222&lt;&gt;0,DataSheet!C222,"")</f>
        <v>250</v>
      </c>
      <c r="H220">
        <f t="shared" si="6"/>
        <v>250</v>
      </c>
      <c r="I220">
        <f t="shared" si="7"/>
        <v>250</v>
      </c>
    </row>
    <row r="221" spans="1:9" ht="46.5" customHeight="1" x14ac:dyDescent="0.25">
      <c r="A221" s="5" t="str">
        <f>IF(DataSheet!A223&lt;&gt;0,DataSheet!A223,"")</f>
        <v>WP011475</v>
      </c>
      <c r="B221" s="4" t="str">
        <f>IF(DataSheet!D223&lt;&gt;0,DataSheet!D223,"")</f>
        <v>מא"ז אופיין C לזרם נומינלי עד 10KA 1X25A חד-קוטבי .</v>
      </c>
      <c r="C221" s="4" t="str">
        <f>IF(DataSheet!E223&lt;&gt;0,DataSheet!E223,"")</f>
        <v>מא"ז אופיין C לזרם נומינלי עד 10KA 1X25A חד-קוטבי .</v>
      </c>
      <c r="D221" s="5" t="str">
        <f>IF(DataSheet!J223&lt;&gt;0,DataSheet!J223,"")</f>
        <v/>
      </c>
      <c r="E221">
        <f>IF(DataSheet!B223&lt;&gt;0,DataSheet!B223,"")</f>
        <v>5</v>
      </c>
      <c r="F221" t="str">
        <f>IF(DataSheet!F223&lt;&gt;0,DataSheet!F223,"")</f>
        <v>יח</v>
      </c>
      <c r="G221" s="9">
        <f>IF(DataSheet!C223&lt;&gt;0,DataSheet!C223,"")</f>
        <v>40</v>
      </c>
      <c r="H221">
        <f t="shared" si="6"/>
        <v>200</v>
      </c>
      <c r="I221">
        <f t="shared" si="7"/>
        <v>200</v>
      </c>
    </row>
    <row r="222" spans="1:9" ht="46.5" customHeight="1" x14ac:dyDescent="0.25">
      <c r="A222" s="5" t="str">
        <f>IF(DataSheet!A224&lt;&gt;0,DataSheet!A224,"")</f>
        <v>WP011476</v>
      </c>
      <c r="B222" s="4" t="str">
        <f>IF(DataSheet!D224&lt;&gt;0,DataSheet!D224,"")</f>
        <v>מא"ז אופיין C לזרם נומינלי עד 10KA 1X25A דו-קוטבי .</v>
      </c>
      <c r="C222" s="4" t="str">
        <f>IF(DataSheet!E224&lt;&gt;0,DataSheet!E224,"")</f>
        <v>מא"ז אופיין C לזרם נומינלי עד 10KA 1X25A דו-קוטבי .</v>
      </c>
      <c r="D222" s="5" t="str">
        <f>IF(DataSheet!J224&lt;&gt;0,DataSheet!J224,"")</f>
        <v/>
      </c>
      <c r="E222">
        <f>IF(DataSheet!B224&lt;&gt;0,DataSheet!B224,"")</f>
        <v>12</v>
      </c>
      <c r="F222" t="str">
        <f>IF(DataSheet!F224&lt;&gt;0,DataSheet!F224,"")</f>
        <v>יח</v>
      </c>
      <c r="G222" s="9">
        <f>IF(DataSheet!C224&lt;&gt;0,DataSheet!C224,"")</f>
        <v>110</v>
      </c>
      <c r="H222">
        <f t="shared" si="6"/>
        <v>1320</v>
      </c>
      <c r="I222">
        <f t="shared" si="7"/>
        <v>1320</v>
      </c>
    </row>
    <row r="223" spans="1:9" ht="46.5" customHeight="1" x14ac:dyDescent="0.25">
      <c r="A223" s="5" t="str">
        <f>IF(DataSheet!A225&lt;&gt;0,DataSheet!A225,"")</f>
        <v>WP011477</v>
      </c>
      <c r="B223" s="4" t="str">
        <f>IF(DataSheet!D225&lt;&gt;0,DataSheet!D225,"")</f>
        <v>מפסק מגן  (פחת) 10KA TYPE "A" ,30mA 2X25A.</v>
      </c>
      <c r="C223" s="4" t="str">
        <f>IF(DataSheet!E225&lt;&gt;0,DataSheet!E225,"")</f>
        <v>מפסק מגן  (פחת) 10KA TYPE "A" ,30mA 2X25A.</v>
      </c>
      <c r="D223" s="5" t="str">
        <f>IF(DataSheet!J225&lt;&gt;0,DataSheet!J225,"")</f>
        <v/>
      </c>
      <c r="E223">
        <f>IF(DataSheet!B225&lt;&gt;0,DataSheet!B225,"")</f>
        <v>1</v>
      </c>
      <c r="F223" t="str">
        <f>IF(DataSheet!F225&lt;&gt;0,DataSheet!F225,"")</f>
        <v>יח</v>
      </c>
      <c r="G223" s="9">
        <f>IF(DataSheet!C225&lt;&gt;0,DataSheet!C225,"")</f>
        <v>200</v>
      </c>
      <c r="H223">
        <f t="shared" si="6"/>
        <v>200</v>
      </c>
      <c r="I223">
        <f t="shared" si="7"/>
        <v>200</v>
      </c>
    </row>
    <row r="224" spans="1:9" ht="46.5" customHeight="1" x14ac:dyDescent="0.25">
      <c r="A224" s="5" t="str">
        <f>IF(DataSheet!A226&lt;&gt;0,DataSheet!A226,"")</f>
        <v>WP011478</v>
      </c>
      <c r="B224" s="4" t="str">
        <f>IF(DataSheet!D226&lt;&gt;0,DataSheet!D226,"")</f>
        <v>ממסר פיקוד 10A הכולל סוקת 8P סליל הפעלה 24 וולט DC</v>
      </c>
      <c r="C224" s="4" t="str">
        <f>IF(DataSheet!E226&lt;&gt;0,DataSheet!E226,"")</f>
        <v>ממסר פיקוד 10A הכולל סוקת 8P סליל הפעלה 24 וולט DC מותקן ומחווט קומפ' .</v>
      </c>
      <c r="D224" s="5" t="str">
        <f>IF(DataSheet!J226&lt;&gt;0,DataSheet!J226,"")</f>
        <v/>
      </c>
      <c r="E224">
        <f>IF(DataSheet!B226&lt;&gt;0,DataSheet!B226,"")</f>
        <v>1</v>
      </c>
      <c r="F224" t="str">
        <f>IF(DataSheet!F226&lt;&gt;0,DataSheet!F226,"")</f>
        <v>יח</v>
      </c>
      <c r="G224" s="9">
        <f>IF(DataSheet!C226&lt;&gt;0,DataSheet!C226,"")</f>
        <v>130</v>
      </c>
      <c r="H224">
        <f t="shared" si="6"/>
        <v>130</v>
      </c>
      <c r="I224">
        <f t="shared" si="7"/>
        <v>130</v>
      </c>
    </row>
    <row r="225" spans="1:9" ht="46.5" customHeight="1" x14ac:dyDescent="0.25">
      <c r="A225" s="5" t="str">
        <f>IF(DataSheet!A227&lt;&gt;0,DataSheet!A227,"")</f>
        <v>WP011479</v>
      </c>
      <c r="B225" s="4" t="str">
        <f>IF(DataSheet!D227&lt;&gt;0,DataSheet!D227,"")</f>
        <v>אספקה, התקנה וחיבור מתמר מתח 24VDC לסיגנל אנלוגי תוצרת</v>
      </c>
      <c r="C225" s="4" t="str">
        <f>IF(DataSheet!E227&lt;&gt;0,DataSheet!E227,"")</f>
        <v>אספקה, התקנה וחיבור מתמר מתח 24VDC לסיגנל אנלוגי תוצרת MESCON דגם ISOTEC 5111-0/30VDC או שווה ערך מאושר.</v>
      </c>
      <c r="D225" s="5" t="str">
        <f>IF(DataSheet!J227&lt;&gt;0,DataSheet!J227,"")</f>
        <v/>
      </c>
      <c r="E225">
        <f>IF(DataSheet!B227&lt;&gt;0,DataSheet!B227,"")</f>
        <v>1</v>
      </c>
      <c r="F225" t="str">
        <f>IF(DataSheet!F227&lt;&gt;0,DataSheet!F227,"")</f>
        <v>יח</v>
      </c>
      <c r="G225" s="9">
        <f>IF(DataSheet!C227&lt;&gt;0,DataSheet!C227,"")</f>
        <v>850</v>
      </c>
      <c r="H225">
        <f t="shared" si="6"/>
        <v>850</v>
      </c>
      <c r="I225">
        <f t="shared" si="7"/>
        <v>850</v>
      </c>
    </row>
    <row r="226" spans="1:9" ht="46.5" customHeight="1" x14ac:dyDescent="0.25">
      <c r="A226" s="5" t="str">
        <f>IF(DataSheet!A228&lt;&gt;0,DataSheet!A228,"")</f>
        <v>WP011480</v>
      </c>
      <c r="B226" s="4" t="str">
        <f>IF(DataSheet!D228&lt;&gt;0,DataSheet!D228,"")</f>
        <v>אספקה והתקנה של מנתק נתיכים דו פאזי לזרם 10A</v>
      </c>
      <c r="C226" s="4" t="str">
        <f>IF(DataSheet!E228&lt;&gt;0,DataSheet!E228,"")</f>
        <v>אספקה והתקנה של מנתק נתיכים דו פאזי לזרם 10A</v>
      </c>
      <c r="D226" s="5" t="str">
        <f>IF(DataSheet!J228&lt;&gt;0,DataSheet!J228,"")</f>
        <v/>
      </c>
      <c r="E226">
        <f>IF(DataSheet!B228&lt;&gt;0,DataSheet!B228,"")</f>
        <v>1</v>
      </c>
      <c r="F226" t="str">
        <f>IF(DataSheet!F228&lt;&gt;0,DataSheet!F228,"")</f>
        <v>יח</v>
      </c>
      <c r="G226" s="9">
        <f>IF(DataSheet!C228&lt;&gt;0,DataSheet!C228,"")</f>
        <v>100</v>
      </c>
      <c r="H226">
        <f t="shared" si="6"/>
        <v>100</v>
      </c>
      <c r="I226">
        <f t="shared" si="7"/>
        <v>100</v>
      </c>
    </row>
    <row r="227" spans="1:9" ht="46.5" customHeight="1" x14ac:dyDescent="0.25">
      <c r="A227" s="5" t="str">
        <f>IF(DataSheet!A229&lt;&gt;0,DataSheet!A229,"")</f>
        <v>WP011481</v>
      </c>
      <c r="B227" s="4" t="str">
        <f>IF(DataSheet!D229&lt;&gt;0,DataSheet!D229,"")</f>
        <v>אספקה, התקנה וחיבור מגן מפני עלויות מתח ל- 24VDC תוצרת חב'</v>
      </c>
      <c r="C227" s="4" t="str">
        <f>IF(DataSheet!E229&lt;&gt;0,DataSheet!E229,"")</f>
        <v>אספקה, התקנה וחיבור מגן מפני עלויות מתח ל- 24VDC תוצרת חב' TRANSTECTOR מדגם DRDC24. ע"י ע.ד.ע טל 09-8634000</v>
      </c>
      <c r="D227" s="5" t="str">
        <f>IF(DataSheet!J229&lt;&gt;0,DataSheet!J229,"")</f>
        <v/>
      </c>
      <c r="E227">
        <f>IF(DataSheet!B229&lt;&gt;0,DataSheet!B229,"")</f>
        <v>1</v>
      </c>
      <c r="F227" t="str">
        <f>IF(DataSheet!F229&lt;&gt;0,DataSheet!F229,"")</f>
        <v>יח</v>
      </c>
      <c r="G227" s="9">
        <f>IF(DataSheet!C229&lt;&gt;0,DataSheet!C229,"")</f>
        <v>1100</v>
      </c>
      <c r="H227">
        <f t="shared" si="6"/>
        <v>1100</v>
      </c>
      <c r="I227">
        <f t="shared" si="7"/>
        <v>1100</v>
      </c>
    </row>
    <row r="228" spans="1:9" ht="46.5" customHeight="1" x14ac:dyDescent="0.25">
      <c r="A228" s="5" t="str">
        <f>IF(DataSheet!A230&lt;&gt;0,DataSheet!A230,"")</f>
        <v>WP011482</v>
      </c>
      <c r="B228" s="4" t="str">
        <f>IF(DataSheet!D230&lt;&gt;0,DataSheet!D230,"")</f>
        <v>אספקה, התקנה, חווט, בדיקה, וכיול של חוצץ לשני סיגנלים דיגי</v>
      </c>
      <c r="C228" s="4" t="str">
        <f>IF(DataSheet!E230&lt;&gt;0,DataSheet!E230,"")</f>
        <v>אספקה, התקנה, חווט, בדיקה, וכיול של חוצץ לשני סיגנלים דיגיטלים תוצרת חברת GM דגם D5030D או שווה ערך מאושר.</v>
      </c>
      <c r="D228" s="5" t="str">
        <f>IF(DataSheet!J230&lt;&gt;0,DataSheet!J230,"")</f>
        <v/>
      </c>
      <c r="E228">
        <f>IF(DataSheet!B230&lt;&gt;0,DataSheet!B230,"")</f>
        <v>2</v>
      </c>
      <c r="F228" t="str">
        <f>IF(DataSheet!F230&lt;&gt;0,DataSheet!F230,"")</f>
        <v>יח</v>
      </c>
      <c r="G228" s="9">
        <f>IF(DataSheet!C230&lt;&gt;0,DataSheet!C230,"")</f>
        <v>1250</v>
      </c>
      <c r="H228">
        <f t="shared" si="6"/>
        <v>2500</v>
      </c>
      <c r="I228">
        <f t="shared" si="7"/>
        <v>2500</v>
      </c>
    </row>
    <row r="229" spans="1:9" ht="46.5" customHeight="1" x14ac:dyDescent="0.25">
      <c r="A229" s="5" t="str">
        <f>IF(DataSheet!A231&lt;&gt;0,DataSheet!A231,"")</f>
        <v>WP011483</v>
      </c>
      <c r="B229" s="4" t="str">
        <f>IF(DataSheet!D231&lt;&gt;0,DataSheet!D231,"")</f>
        <v>אספקה, התקנה, חווט, בדיקה, וכיול של חוצץ לסיגנל אנלוגי</v>
      </c>
      <c r="C229" s="4" t="str">
        <f>IF(DataSheet!E231&lt;&gt;0,DataSheet!E231,"")</f>
        <v>אספקה, התקנה, חווט, בדיקה, וכיול של חוצץ לסיגנל אנלוגי תוצרת חברת GM דגם D5014S או שווה ערך מאושר.</v>
      </c>
      <c r="D229" s="5" t="str">
        <f>IF(DataSheet!J231&lt;&gt;0,DataSheet!J231,"")</f>
        <v/>
      </c>
      <c r="E229">
        <f>IF(DataSheet!B231&lt;&gt;0,DataSheet!B231,"")</f>
        <v>2</v>
      </c>
      <c r="F229" t="str">
        <f>IF(DataSheet!F231&lt;&gt;0,DataSheet!F231,"")</f>
        <v>יח</v>
      </c>
      <c r="G229" s="9">
        <f>IF(DataSheet!C231&lt;&gt;0,DataSheet!C231,"")</f>
        <v>1250</v>
      </c>
      <c r="H229">
        <f t="shared" si="6"/>
        <v>2500</v>
      </c>
      <c r="I229">
        <f t="shared" si="7"/>
        <v>2500</v>
      </c>
    </row>
    <row r="230" spans="1:9" ht="46.5" customHeight="1" x14ac:dyDescent="0.25">
      <c r="A230" s="5" t="str">
        <f>IF(DataSheet!A232&lt;&gt;0,DataSheet!A232,"")</f>
        <v>WP011484</v>
      </c>
      <c r="B230" s="4" t="str">
        <f>IF(DataSheet!D232&lt;&gt;0,DataSheet!D232,"")</f>
        <v>שקע ישראלי להתקנה על פס דין .</v>
      </c>
      <c r="C230" s="4" t="str">
        <f>IF(DataSheet!E232&lt;&gt;0,DataSheet!E232,"")</f>
        <v>שקע ישראלי להתקנה על פס דין .</v>
      </c>
      <c r="D230" s="5" t="str">
        <f>IF(DataSheet!J232&lt;&gt;0,DataSheet!J232,"")</f>
        <v/>
      </c>
      <c r="E230">
        <f>IF(DataSheet!B232&lt;&gt;0,DataSheet!B232,"")</f>
        <v>2</v>
      </c>
      <c r="F230" t="str">
        <f>IF(DataSheet!F232&lt;&gt;0,DataSheet!F232,"")</f>
        <v>יח</v>
      </c>
      <c r="G230" s="9">
        <f>IF(DataSheet!C232&lt;&gt;0,DataSheet!C232,"")</f>
        <v>70</v>
      </c>
      <c r="H230">
        <f t="shared" si="6"/>
        <v>140</v>
      </c>
      <c r="I230">
        <f t="shared" si="7"/>
        <v>140</v>
      </c>
    </row>
    <row r="231" spans="1:9" ht="46.5" customHeight="1" x14ac:dyDescent="0.25">
      <c r="A231" s="5" t="str">
        <f>IF(DataSheet!A233&lt;&gt;0,DataSheet!A233,"")</f>
        <v>WP011485</v>
      </c>
      <c r="B231" s="4" t="str">
        <f>IF(DataSheet!D233&lt;&gt;0,DataSheet!D233,"")</f>
        <v>מפסק גבול לאינדיקציה על פתיחת דלת של הארון.</v>
      </c>
      <c r="C231" s="4" t="str">
        <f>IF(DataSheet!E233&lt;&gt;0,DataSheet!E233,"")</f>
        <v>מפסק גבול לאינדיקציה על פתיחת דלת של הארון.</v>
      </c>
      <c r="D231" s="5" t="str">
        <f>IF(DataSheet!J233&lt;&gt;0,DataSheet!J233,"")</f>
        <v/>
      </c>
      <c r="E231">
        <f>IF(DataSheet!B233&lt;&gt;0,DataSheet!B233,"")</f>
        <v>1</v>
      </c>
      <c r="F231" t="str">
        <f>IF(DataSheet!F233&lt;&gt;0,DataSheet!F233,"")</f>
        <v>יח</v>
      </c>
      <c r="G231" s="9">
        <f>IF(DataSheet!C233&lt;&gt;0,DataSheet!C233,"")</f>
        <v>100</v>
      </c>
      <c r="H231">
        <f t="shared" si="6"/>
        <v>100</v>
      </c>
      <c r="I231">
        <f t="shared" si="7"/>
        <v>100</v>
      </c>
    </row>
    <row r="232" spans="1:9" ht="46.5" customHeight="1" x14ac:dyDescent="0.25">
      <c r="A232" s="5" t="str">
        <f>IF(DataSheet!A234&lt;&gt;0,DataSheet!A234,"")</f>
        <v>WP011486</v>
      </c>
      <c r="B232" s="4" t="str">
        <f>IF(DataSheet!D234&lt;&gt;0,DataSheet!D234,"")</f>
        <v>מנורה לד 12 w אטומה הרמטית להתקנה בלוח לתאורה</v>
      </c>
      <c r="C232" s="4" t="str">
        <f>IF(DataSheet!E234&lt;&gt;0,DataSheet!E234,"")</f>
        <v>מנורה לד 12 w אטומה הרמטית להתקנה בלוח לתאורה 50K.H הכולל מיקרוסוויץ בדלת התא  הכל קומפ'</v>
      </c>
      <c r="D232" s="5" t="str">
        <f>IF(DataSheet!J234&lt;&gt;0,DataSheet!J234,"")</f>
        <v/>
      </c>
      <c r="E232">
        <f>IF(DataSheet!B234&lt;&gt;0,DataSheet!B234,"")</f>
        <v>1</v>
      </c>
      <c r="F232" t="str">
        <f>IF(DataSheet!F234&lt;&gt;0,DataSheet!F234,"")</f>
        <v>יח</v>
      </c>
      <c r="G232" s="9">
        <f>IF(DataSheet!C234&lt;&gt;0,DataSheet!C234,"")</f>
        <v>300</v>
      </c>
      <c r="H232">
        <f t="shared" si="6"/>
        <v>300</v>
      </c>
      <c r="I232">
        <f t="shared" si="7"/>
        <v>300</v>
      </c>
    </row>
    <row r="233" spans="1:9" ht="46.5" customHeight="1" x14ac:dyDescent="0.25">
      <c r="A233" s="5" t="str">
        <f>IF(DataSheet!A235&lt;&gt;0,DataSheet!A235,"")</f>
        <v>WP011487</v>
      </c>
      <c r="B233" s="4" t="str">
        <f>IF(DataSheet!D235&lt;&gt;0,DataSheet!D235,"")</f>
        <v>בדיקת I\O אצל היצרן .</v>
      </c>
      <c r="C233" s="4" t="str">
        <f>IF(DataSheet!E235&lt;&gt;0,DataSheet!E235,"")</f>
        <v>בדיקת I\O אצל היצרן .</v>
      </c>
      <c r="D233" s="5" t="str">
        <f>IF(DataSheet!J235&lt;&gt;0,DataSheet!J235,"")</f>
        <v/>
      </c>
      <c r="E233">
        <f>IF(DataSheet!B235&lt;&gt;0,DataSheet!B235,"")</f>
        <v>1</v>
      </c>
      <c r="F233" t="str">
        <f>IF(DataSheet!F235&lt;&gt;0,DataSheet!F235,"")</f>
        <v>CMP</v>
      </c>
      <c r="G233" s="9">
        <f>IF(DataSheet!C235&lt;&gt;0,DataSheet!C235,"")</f>
        <v>400</v>
      </c>
      <c r="H233">
        <f t="shared" si="6"/>
        <v>400</v>
      </c>
      <c r="I233">
        <f t="shared" si="7"/>
        <v>400</v>
      </c>
    </row>
    <row r="234" spans="1:9" ht="46.5" customHeight="1" x14ac:dyDescent="0.25">
      <c r="A234" s="5" t="str">
        <f>IF(DataSheet!A236&lt;&gt;0,DataSheet!A236,"")</f>
        <v>WP011488</v>
      </c>
      <c r="B234" s="4" t="str">
        <f>IF(DataSheet!D236&lt;&gt;0,DataSheet!D236,"")</f>
        <v>הובלה למחסן תש"ן .</v>
      </c>
      <c r="C234" s="4" t="str">
        <f>IF(DataSheet!E236&lt;&gt;0,DataSheet!E236,"")</f>
        <v>הובלה למחסן תש"ן .</v>
      </c>
      <c r="D234" s="5" t="str">
        <f>IF(DataSheet!J236&lt;&gt;0,DataSheet!J236,"")</f>
        <v/>
      </c>
      <c r="E234">
        <f>IF(DataSheet!B236&lt;&gt;0,DataSheet!B236,"")</f>
        <v>1</v>
      </c>
      <c r="F234" t="str">
        <f>IF(DataSheet!F236&lt;&gt;0,DataSheet!F236,"")</f>
        <v>CMP</v>
      </c>
      <c r="G234" s="9">
        <f>IF(DataSheet!C236&lt;&gt;0,DataSheet!C236,"")</f>
        <v>500</v>
      </c>
      <c r="H234">
        <f t="shared" si="6"/>
        <v>500</v>
      </c>
      <c r="I234">
        <f t="shared" si="7"/>
        <v>500</v>
      </c>
    </row>
    <row r="235" spans="1:9" ht="46.5" customHeight="1" x14ac:dyDescent="0.25">
      <c r="A235" s="5" t="str">
        <f>IF(DataSheet!A237&lt;&gt;0,DataSheet!A237,"")</f>
        <v>WP011489</v>
      </c>
      <c r="B235" s="4" t="str">
        <f>IF(DataSheet!D237&lt;&gt;0,DataSheet!D237,"")</f>
        <v>מבנה לוח עם דלת, עשוי מפוליאסטר משוריין במידות מינימליות</v>
      </c>
      <c r="C235" s="4" t="str">
        <f>IF(DataSheet!E237&lt;&gt;0,DataSheet!E237,"")</f>
        <v>מבנה לוח עם דלת, עשוי מפוליאסטר משוריין במידות מינימליות 1000X800X300 מ"מ, רמת אטימות IP65, בהתאם למפרט</v>
      </c>
      <c r="D235" s="5" t="str">
        <f>IF(DataSheet!J237&lt;&gt;0,DataSheet!J237,"")</f>
        <v/>
      </c>
      <c r="E235">
        <f>IF(DataSheet!B237&lt;&gt;0,DataSheet!B237,"")</f>
        <v>1</v>
      </c>
      <c r="F235" t="str">
        <f>IF(DataSheet!F237&lt;&gt;0,DataSheet!F237,"")</f>
        <v>CMP</v>
      </c>
      <c r="G235" s="9">
        <f>IF(DataSheet!C237&lt;&gt;0,DataSheet!C237,"")</f>
        <v>5000</v>
      </c>
      <c r="H235">
        <f t="shared" si="6"/>
        <v>5000</v>
      </c>
      <c r="I235">
        <f t="shared" si="7"/>
        <v>5000</v>
      </c>
    </row>
    <row r="236" spans="1:9" ht="46.5" customHeight="1" x14ac:dyDescent="0.25">
      <c r="A236" s="5" t="str">
        <f>IF(DataSheet!A238&lt;&gt;0,DataSheet!A238,"")</f>
        <v>WP011490</v>
      </c>
      <c r="B236" s="4" t="str">
        <f>IF(DataSheet!D238&lt;&gt;0,DataSheet!D238,"")</f>
        <v>מפסק זרם  35kA 400V, 3x25A MCCB עם הגנה טרמית</v>
      </c>
      <c r="C236" s="4" t="str">
        <f>IF(DataSheet!E238&lt;&gt;0,DataSheet!E238,"")</f>
        <v>מפסק זרם  35kA 400V, 3x25A MCCB עם הגנה טרמית ומגנטית, מגעי עזר וסליל הפסקה 230VAC</v>
      </c>
      <c r="D236" s="5" t="str">
        <f>IF(DataSheet!J238&lt;&gt;0,DataSheet!J238,"")</f>
        <v/>
      </c>
      <c r="E236">
        <f>IF(DataSheet!B238&lt;&gt;0,DataSheet!B238,"")</f>
        <v>1</v>
      </c>
      <c r="F236" t="str">
        <f>IF(DataSheet!F238&lt;&gt;0,DataSheet!F238,"")</f>
        <v>יח</v>
      </c>
      <c r="G236" s="9">
        <f>IF(DataSheet!C238&lt;&gt;0,DataSheet!C238,"")</f>
        <v>750</v>
      </c>
      <c r="H236">
        <f t="shared" si="6"/>
        <v>750</v>
      </c>
      <c r="I236">
        <f t="shared" si="7"/>
        <v>750</v>
      </c>
    </row>
    <row r="237" spans="1:9" ht="46.5" customHeight="1" x14ac:dyDescent="0.25">
      <c r="A237" s="5" t="str">
        <f>IF(DataSheet!A239&lt;&gt;0,DataSheet!A239,"")</f>
        <v>WP011491</v>
      </c>
      <c r="B237" s="4" t="str">
        <f>IF(DataSheet!D239&lt;&gt;0,DataSheet!D239,"")</f>
        <v>אספקה והתקנה יחידת הגנה בפני מתחי יתר תוצרת חברת</v>
      </c>
      <c r="C237" s="4" t="str">
        <f>IF(DataSheet!E239&lt;&gt;0,DataSheet!E239,"")</f>
        <v>אספקה והתקנה יחידת הגנה בפני מתחי יתר תוצרת חברת INNOVATIVE TECHNOLOGY דגם PTX048-3Y201 (ללא שווה ערך) כולל מנתק נתיכים</v>
      </c>
      <c r="D237" s="5" t="str">
        <f>IF(DataSheet!J239&lt;&gt;0,DataSheet!J239,"")</f>
        <v/>
      </c>
      <c r="E237">
        <f>IF(DataSheet!B239&lt;&gt;0,DataSheet!B239,"")</f>
        <v>1</v>
      </c>
      <c r="F237" t="str">
        <f>IF(DataSheet!F239&lt;&gt;0,DataSheet!F239,"")</f>
        <v>יח</v>
      </c>
      <c r="G237" s="9">
        <f>IF(DataSheet!C239&lt;&gt;0,DataSheet!C239,"")</f>
        <v>4000</v>
      </c>
      <c r="H237">
        <f t="shared" si="6"/>
        <v>4000</v>
      </c>
      <c r="I237">
        <f t="shared" si="7"/>
        <v>4000</v>
      </c>
    </row>
    <row r="238" spans="1:9" ht="46.5" customHeight="1" x14ac:dyDescent="0.25">
      <c r="A238" s="5" t="str">
        <f>IF(DataSheet!A240&lt;&gt;0,DataSheet!A240,"")</f>
        <v>WP011492</v>
      </c>
      <c r="B238" s="4" t="str">
        <f>IF(DataSheet!D240&lt;&gt;0,DataSheet!D240,"")</f>
        <v>מנתק מעגל אוטומטי PKZM 4-6, 3X6A , כושר ניתוק עד 100KA כולל</v>
      </c>
      <c r="C238" s="4" t="str">
        <f>IF(DataSheet!E240&lt;&gt;0,DataSheet!E240,"")</f>
        <v>מנתק מעגל אוטומטי PKZM 4-6, 3X6A , כושר ניתוק עד 100KA כולל בלוק מגעי עזר כנדרש בתכניות  ובסכימות החד קוויות</v>
      </c>
      <c r="D238" s="5" t="str">
        <f>IF(DataSheet!J240&lt;&gt;0,DataSheet!J240,"")</f>
        <v/>
      </c>
      <c r="E238">
        <f>IF(DataSheet!B240&lt;&gt;0,DataSheet!B240,"")</f>
        <v>1</v>
      </c>
      <c r="F238" t="str">
        <f>IF(DataSheet!F240&lt;&gt;0,DataSheet!F240,"")</f>
        <v>יח</v>
      </c>
      <c r="G238" s="9">
        <f>IF(DataSheet!C240&lt;&gt;0,DataSheet!C240,"")</f>
        <v>250</v>
      </c>
      <c r="H238">
        <f t="shared" si="6"/>
        <v>250</v>
      </c>
      <c r="I238">
        <f t="shared" si="7"/>
        <v>250</v>
      </c>
    </row>
    <row r="239" spans="1:9" ht="46.5" customHeight="1" x14ac:dyDescent="0.25">
      <c r="A239" s="5" t="str">
        <f>IF(DataSheet!A241&lt;&gt;0,DataSheet!A241,"")</f>
        <v>WP011493</v>
      </c>
      <c r="B239" s="4" t="str">
        <f>IF(DataSheet!D241&lt;&gt;0,DataSheet!D241,"")</f>
        <v>נורת סימון, מטיפוס LED עם נגד הפלת מתח תוצרת A-B</v>
      </c>
      <c r="C239" s="4" t="str">
        <f>IF(DataSheet!E241&lt;&gt;0,DataSheet!E241,"")</f>
        <v>נורת סימון, מטיפוס LED עם נגד הפלת מתח תוצרת A-B או IZUMI או שניידר בלבד !! רמת אטימות IP68 .</v>
      </c>
      <c r="D239" s="5" t="str">
        <f>IF(DataSheet!J241&lt;&gt;0,DataSheet!J241,"")</f>
        <v/>
      </c>
      <c r="E239">
        <f>IF(DataSheet!B241&lt;&gt;0,DataSheet!B241,"")</f>
        <v>3</v>
      </c>
      <c r="F239" t="str">
        <f>IF(DataSheet!F241&lt;&gt;0,DataSheet!F241,"")</f>
        <v>יח</v>
      </c>
      <c r="G239" s="9">
        <f>IF(DataSheet!C241&lt;&gt;0,DataSheet!C241,"")</f>
        <v>60</v>
      </c>
      <c r="H239">
        <f t="shared" si="6"/>
        <v>180</v>
      </c>
      <c r="I239">
        <f t="shared" si="7"/>
        <v>180</v>
      </c>
    </row>
    <row r="240" spans="1:9" ht="46.5" customHeight="1" x14ac:dyDescent="0.25">
      <c r="A240" s="5" t="str">
        <f>IF(DataSheet!A242&lt;&gt;0,DataSheet!A242,"")</f>
        <v>WP011494</v>
      </c>
      <c r="B240" s="4" t="str">
        <f>IF(DataSheet!D242&lt;&gt;0,DataSheet!D242,"")</f>
        <v>ממסר חוסר פזה  ומתח תלת- פזי כולל כיוון זמני השהייה ומגע</v>
      </c>
      <c r="C240" s="4" t="str">
        <f>IF(DataSheet!E242&lt;&gt;0,DataSheet!E242,"")</f>
        <v>ממסר חוסר פזה  ומתח תלת- פזי כולל כיוון זמני השהייה ומגע עזר כפול תוצרת שניידר מסדרת RM22TR33 או ש"ע מאושר .</v>
      </c>
      <c r="D240" s="5" t="str">
        <f>IF(DataSheet!J242&lt;&gt;0,DataSheet!J242,"")</f>
        <v/>
      </c>
      <c r="E240">
        <f>IF(DataSheet!B242&lt;&gt;0,DataSheet!B242,"")</f>
        <v>1</v>
      </c>
      <c r="F240" t="str">
        <f>IF(DataSheet!F242&lt;&gt;0,DataSheet!F242,"")</f>
        <v>יח</v>
      </c>
      <c r="G240" s="9">
        <f>IF(DataSheet!C242&lt;&gt;0,DataSheet!C242,"")</f>
        <v>450</v>
      </c>
      <c r="H240">
        <f t="shared" si="6"/>
        <v>450</v>
      </c>
      <c r="I240">
        <f t="shared" si="7"/>
        <v>450</v>
      </c>
    </row>
    <row r="241" spans="1:9" ht="46.5" customHeight="1" x14ac:dyDescent="0.25">
      <c r="A241" s="5" t="str">
        <f>IF(DataSheet!A243&lt;&gt;0,DataSheet!A243,"")</f>
        <v>WP011495</v>
      </c>
      <c r="B241" s="4" t="str">
        <f>IF(DataSheet!D243&lt;&gt;0,DataSheet!D243,"")</f>
        <v>מאמ"ת אופיין C תלת פאזי עד 10KA ,3X40A .</v>
      </c>
      <c r="C241" s="4" t="str">
        <f>IF(DataSheet!E243&lt;&gt;0,DataSheet!E243,"")</f>
        <v>מאמ"ת אופיין C תלת פאזי עד 10KA ,3X40A .</v>
      </c>
      <c r="D241" s="5" t="str">
        <f>IF(DataSheet!J243&lt;&gt;0,DataSheet!J243,"")</f>
        <v/>
      </c>
      <c r="E241">
        <f>IF(DataSheet!B243&lt;&gt;0,DataSheet!B243,"")</f>
        <v>2</v>
      </c>
      <c r="F241" t="str">
        <f>IF(DataSheet!F243&lt;&gt;0,DataSheet!F243,"")</f>
        <v>יח</v>
      </c>
      <c r="G241" s="9">
        <f>IF(DataSheet!C243&lt;&gt;0,DataSheet!C243,"")</f>
        <v>220</v>
      </c>
      <c r="H241">
        <f t="shared" si="6"/>
        <v>440</v>
      </c>
      <c r="I241">
        <f t="shared" si="7"/>
        <v>440</v>
      </c>
    </row>
    <row r="242" spans="1:9" ht="46.5" customHeight="1" x14ac:dyDescent="0.25">
      <c r="A242" s="5" t="str">
        <f>IF(DataSheet!A244&lt;&gt;0,DataSheet!A244,"")</f>
        <v>WP011496</v>
      </c>
      <c r="B242" s="4" t="str">
        <f>IF(DataSheet!D244&lt;&gt;0,DataSheet!D244,"")</f>
        <v>מאמ"ת אופיין C תלת פאזי עד 10KA ,3X25A עם בלוק מגעי עזר .</v>
      </c>
      <c r="C242" s="4" t="str">
        <f>IF(DataSheet!E244&lt;&gt;0,DataSheet!E244,"")</f>
        <v>מאמ"ת אופיין C תלת פאזי עד 10KA ,3X25A עם בלוק מגעי עזר .</v>
      </c>
      <c r="D242" s="5" t="str">
        <f>IF(DataSheet!J244&lt;&gt;0,DataSheet!J244,"")</f>
        <v/>
      </c>
      <c r="E242">
        <f>IF(DataSheet!B244&lt;&gt;0,DataSheet!B244,"")</f>
        <v>2</v>
      </c>
      <c r="F242" t="str">
        <f>IF(DataSheet!F244&lt;&gt;0,DataSheet!F244,"")</f>
        <v>יח</v>
      </c>
      <c r="G242" s="9">
        <f>IF(DataSheet!C244&lt;&gt;0,DataSheet!C244,"")</f>
        <v>250</v>
      </c>
      <c r="H242">
        <f t="shared" si="6"/>
        <v>500</v>
      </c>
      <c r="I242">
        <f t="shared" si="7"/>
        <v>500</v>
      </c>
    </row>
    <row r="243" spans="1:9" ht="46.5" customHeight="1" x14ac:dyDescent="0.25">
      <c r="A243" s="5" t="str">
        <f>IF(DataSheet!A245&lt;&gt;0,DataSheet!A245,"")</f>
        <v>WP011497</v>
      </c>
      <c r="B243" s="4" t="str">
        <f>IF(DataSheet!D245&lt;&gt;0,DataSheet!D245,"")</f>
        <v>מא"ז אופיין C לזרם נומינלי עד 10KA 1X25A חד-קוטבי .</v>
      </c>
      <c r="C243" s="4" t="str">
        <f>IF(DataSheet!E245&lt;&gt;0,DataSheet!E245,"")</f>
        <v>מא"ז אופיין C לזרם נומינלי עד 10KA 1X25A חד-קוטבי .</v>
      </c>
      <c r="D243" s="5" t="str">
        <f>IF(DataSheet!J245&lt;&gt;0,DataSheet!J245,"")</f>
        <v/>
      </c>
      <c r="E243">
        <f>IF(DataSheet!B245&lt;&gt;0,DataSheet!B245,"")</f>
        <v>11</v>
      </c>
      <c r="F243" t="str">
        <f>IF(DataSheet!F245&lt;&gt;0,DataSheet!F245,"")</f>
        <v>יח</v>
      </c>
      <c r="G243" s="9">
        <f>IF(DataSheet!C245&lt;&gt;0,DataSheet!C245,"")</f>
        <v>40</v>
      </c>
      <c r="H243">
        <f t="shared" si="6"/>
        <v>440</v>
      </c>
      <c r="I243">
        <f t="shared" si="7"/>
        <v>440</v>
      </c>
    </row>
    <row r="244" spans="1:9" ht="46.5" customHeight="1" x14ac:dyDescent="0.25">
      <c r="A244" s="5" t="str">
        <f>IF(DataSheet!A246&lt;&gt;0,DataSheet!A246,"")</f>
        <v>WP011498</v>
      </c>
      <c r="B244" s="4" t="str">
        <f>IF(DataSheet!D246&lt;&gt;0,DataSheet!D246,"")</f>
        <v>שקע ישראלי להתקנה על פס דין .</v>
      </c>
      <c r="C244" s="4" t="str">
        <f>IF(DataSheet!E246&lt;&gt;0,DataSheet!E246,"")</f>
        <v>שקע ישראלי להתקנה על פס דין .</v>
      </c>
      <c r="D244" s="5" t="str">
        <f>IF(DataSheet!J246&lt;&gt;0,DataSheet!J246,"")</f>
        <v/>
      </c>
      <c r="E244">
        <f>IF(DataSheet!B246&lt;&gt;0,DataSheet!B246,"")</f>
        <v>2</v>
      </c>
      <c r="F244" t="str">
        <f>IF(DataSheet!F246&lt;&gt;0,DataSheet!F246,"")</f>
        <v>יח</v>
      </c>
      <c r="G244" s="9">
        <f>IF(DataSheet!C246&lt;&gt;0,DataSheet!C246,"")</f>
        <v>70</v>
      </c>
      <c r="H244">
        <f t="shared" si="6"/>
        <v>140</v>
      </c>
      <c r="I244">
        <f t="shared" si="7"/>
        <v>140</v>
      </c>
    </row>
    <row r="245" spans="1:9" ht="46.5" customHeight="1" x14ac:dyDescent="0.25">
      <c r="A245" s="5" t="str">
        <f>IF(DataSheet!A247&lt;&gt;0,DataSheet!A247,"")</f>
        <v>WP011499</v>
      </c>
      <c r="B245" s="4" t="str">
        <f>IF(DataSheet!D247&lt;&gt;0,DataSheet!D247,"")</f>
        <v>מפסק מגן  (פחת) 10KA TYPE "A" ,30mA 4X40A.</v>
      </c>
      <c r="C245" s="4" t="str">
        <f>IF(DataSheet!E247&lt;&gt;0,DataSheet!E247,"")</f>
        <v>מפסק מגן  (פחת) 10KA TYPE "A" ,30mA 4X40A.</v>
      </c>
      <c r="D245" s="5" t="str">
        <f>IF(DataSheet!J247&lt;&gt;0,DataSheet!J247,"")</f>
        <v/>
      </c>
      <c r="E245">
        <f>IF(DataSheet!B247&lt;&gt;0,DataSheet!B247,"")</f>
        <v>1</v>
      </c>
      <c r="F245" t="str">
        <f>IF(DataSheet!F247&lt;&gt;0,DataSheet!F247,"")</f>
        <v>יח</v>
      </c>
      <c r="G245" s="9">
        <f>IF(DataSheet!C247&lt;&gt;0,DataSheet!C247,"")</f>
        <v>300</v>
      </c>
      <c r="H245">
        <f t="shared" si="6"/>
        <v>300</v>
      </c>
      <c r="I245">
        <f t="shared" si="7"/>
        <v>300</v>
      </c>
    </row>
    <row r="246" spans="1:9" ht="46.5" customHeight="1" x14ac:dyDescent="0.25">
      <c r="A246" s="5" t="str">
        <f>IF(DataSheet!A248&lt;&gt;0,DataSheet!A248,"")</f>
        <v>WP011500</v>
      </c>
      <c r="B246" s="4" t="str">
        <f>IF(DataSheet!D248&lt;&gt;0,DataSheet!D248,"")</f>
        <v>מפסק מגן  (פחת) 10KA TYPE "A" ,300mA  4X40A הכולל בלוק מגעי</v>
      </c>
      <c r="C246" s="4" t="str">
        <f>IF(DataSheet!E248&lt;&gt;0,DataSheet!E248,"")</f>
        <v>מפסק מגן  (פחת) 10KA TYPE "A" ,300mA  4X40A הכולל בלוק מגעי עזר .</v>
      </c>
      <c r="D246" s="5" t="str">
        <f>IF(DataSheet!J248&lt;&gt;0,DataSheet!J248,"")</f>
        <v/>
      </c>
      <c r="E246">
        <f>IF(DataSheet!B248&lt;&gt;0,DataSheet!B248,"")</f>
        <v>1</v>
      </c>
      <c r="F246" t="str">
        <f>IF(DataSheet!F248&lt;&gt;0,DataSheet!F248,"")</f>
        <v>יח</v>
      </c>
      <c r="G246" s="9">
        <f>IF(DataSheet!C248&lt;&gt;0,DataSheet!C248,"")</f>
        <v>400</v>
      </c>
      <c r="H246">
        <f t="shared" si="6"/>
        <v>400</v>
      </c>
      <c r="I246">
        <f t="shared" si="7"/>
        <v>400</v>
      </c>
    </row>
    <row r="247" spans="1:9" ht="46.5" customHeight="1" x14ac:dyDescent="0.25">
      <c r="A247" s="5" t="str">
        <f>IF(DataSheet!A249&lt;&gt;0,DataSheet!A249,"")</f>
        <v>WP011501</v>
      </c>
      <c r="B247" s="4" t="str">
        <f>IF(DataSheet!D249&lt;&gt;0,DataSheet!D249,"")</f>
        <v>מנורה לד 12 w אטומה הרמטית להתקנה בלוח לתאורה</v>
      </c>
      <c r="C247" s="4" t="str">
        <f>IF(DataSheet!E249&lt;&gt;0,DataSheet!E249,"")</f>
        <v>מנורה לד 12 w אטומה הרמטית להתקנה בלוח לתאורה 50K.H הכולל מיקרוסוויץ בדלת התא הכל קומפ' כדוגמת SLV TERANG 200</v>
      </c>
      <c r="D247" s="5" t="str">
        <f>IF(DataSheet!J249&lt;&gt;0,DataSheet!J249,"")</f>
        <v/>
      </c>
      <c r="E247">
        <f>IF(DataSheet!B249&lt;&gt;0,DataSheet!B249,"")</f>
        <v>1</v>
      </c>
      <c r="F247" t="str">
        <f>IF(DataSheet!F249&lt;&gt;0,DataSheet!F249,"")</f>
        <v>יח</v>
      </c>
      <c r="G247" s="9">
        <f>IF(DataSheet!C249&lt;&gt;0,DataSheet!C249,"")</f>
        <v>300</v>
      </c>
      <c r="H247">
        <f t="shared" si="6"/>
        <v>300</v>
      </c>
      <c r="I247">
        <f t="shared" si="7"/>
        <v>300</v>
      </c>
    </row>
    <row r="248" spans="1:9" ht="46.5" customHeight="1" x14ac:dyDescent="0.25">
      <c r="A248" s="5" t="str">
        <f>IF(DataSheet!A250&lt;&gt;0,DataSheet!A250,"")</f>
        <v>WP011502</v>
      </c>
      <c r="B248" s="4" t="str">
        <f>IF(DataSheet!D250&lt;&gt;0,DataSheet!D250,"")</f>
        <v>לחצן הפסקת חרום (פטריה) להתקנה על דלת הלוח, רמת אטימות IP65</v>
      </c>
      <c r="C248" s="4" t="str">
        <f>IF(DataSheet!E250&lt;&gt;0,DataSheet!E250,"")</f>
        <v>לחצן הפסקת חרום (פטריה) להתקנה על דלת הלוח, רמת אטימות IP65</v>
      </c>
      <c r="D248" s="5" t="str">
        <f>IF(DataSheet!J250&lt;&gt;0,DataSheet!J250,"")</f>
        <v/>
      </c>
      <c r="E248">
        <f>IF(DataSheet!B250&lt;&gt;0,DataSheet!B250,"")</f>
        <v>1</v>
      </c>
      <c r="F248" t="str">
        <f>IF(DataSheet!F250&lt;&gt;0,DataSheet!F250,"")</f>
        <v>יח</v>
      </c>
      <c r="G248" s="9">
        <f>IF(DataSheet!C250&lt;&gt;0,DataSheet!C250,"")</f>
        <v>220</v>
      </c>
      <c r="H248">
        <f t="shared" si="6"/>
        <v>220</v>
      </c>
      <c r="I248">
        <f t="shared" si="7"/>
        <v>220</v>
      </c>
    </row>
    <row r="249" spans="1:9" ht="46.5" customHeight="1" x14ac:dyDescent="0.25">
      <c r="A249" s="5" t="str">
        <f>IF(DataSheet!A251&lt;&gt;0,DataSheet!A251,"")</f>
        <v>WP011503</v>
      </c>
      <c r="B249" s="4" t="str">
        <f>IF(DataSheet!D251&lt;&gt;0,DataSheet!D251,"")</f>
        <v>בדיקה והפעלה אצל היצרן</v>
      </c>
      <c r="C249" s="4" t="str">
        <f>IF(DataSheet!E251&lt;&gt;0,DataSheet!E251,"")</f>
        <v>בדיקה והפעלה אצל היצרן</v>
      </c>
      <c r="D249" s="5" t="str">
        <f>IF(DataSheet!J251&lt;&gt;0,DataSheet!J251,"")</f>
        <v/>
      </c>
      <c r="E249">
        <f>IF(DataSheet!B251&lt;&gt;0,DataSheet!B251,"")</f>
        <v>1</v>
      </c>
      <c r="F249" t="str">
        <f>IF(DataSheet!F251&lt;&gt;0,DataSheet!F251,"")</f>
        <v>CMP</v>
      </c>
      <c r="G249" s="9">
        <f>IF(DataSheet!C251&lt;&gt;0,DataSheet!C251,"")</f>
        <v>300</v>
      </c>
      <c r="H249">
        <f t="shared" si="6"/>
        <v>300</v>
      </c>
      <c r="I249">
        <f t="shared" si="7"/>
        <v>300</v>
      </c>
    </row>
    <row r="250" spans="1:9" ht="46.5" customHeight="1" x14ac:dyDescent="0.25">
      <c r="A250" s="5" t="str">
        <f>IF(DataSheet!A252&lt;&gt;0,DataSheet!A252,"")</f>
        <v>WP011504</v>
      </c>
      <c r="B250" s="4" t="str">
        <f>IF(DataSheet!D252&lt;&gt;0,DataSheet!D252,"")</f>
        <v>הובלה למחסן תש"ן .</v>
      </c>
      <c r="C250" s="4" t="str">
        <f>IF(DataSheet!E252&lt;&gt;0,DataSheet!E252,"")</f>
        <v>הובלה למחסן תש"ן .</v>
      </c>
      <c r="D250" s="5" t="str">
        <f>IF(DataSheet!J252&lt;&gt;0,DataSheet!J252,"")</f>
        <v/>
      </c>
      <c r="E250">
        <f>IF(DataSheet!B252&lt;&gt;0,DataSheet!B252,"")</f>
        <v>1</v>
      </c>
      <c r="F250" t="str">
        <f>IF(DataSheet!F252&lt;&gt;0,DataSheet!F252,"")</f>
        <v>CMP</v>
      </c>
      <c r="G250" s="9">
        <f>IF(DataSheet!C252&lt;&gt;0,DataSheet!C252,"")</f>
        <v>500</v>
      </c>
      <c r="H250">
        <f t="shared" si="6"/>
        <v>500</v>
      </c>
      <c r="I250">
        <f t="shared" si="7"/>
        <v>500</v>
      </c>
    </row>
    <row r="251" spans="1:9" ht="46.5" customHeight="1" x14ac:dyDescent="0.25">
      <c r="A251" s="5" t="str">
        <f>IF(DataSheet!A253&lt;&gt;0,DataSheet!A253,"")</f>
        <v>WP011505</v>
      </c>
      <c r="B251" s="4" t="str">
        <f>IF(DataSheet!D253&lt;&gt;0,DataSheet!D253,"")</f>
        <v>מפסק גבול לאינדיקציה על פתיחת דלת של הארון</v>
      </c>
      <c r="C251" s="4" t="str">
        <f>IF(DataSheet!E253&lt;&gt;0,DataSheet!E253,"")</f>
        <v>מפסק גבול לאינדיקציה על פתיחת דלת של הארון</v>
      </c>
      <c r="D251" s="5" t="str">
        <f>IF(DataSheet!J253&lt;&gt;0,DataSheet!J253,"")</f>
        <v/>
      </c>
      <c r="E251">
        <f>IF(DataSheet!B253&lt;&gt;0,DataSheet!B253,"")</f>
        <v>1</v>
      </c>
      <c r="F251" t="str">
        <f>IF(DataSheet!F253&lt;&gt;0,DataSheet!F253,"")</f>
        <v>יח</v>
      </c>
      <c r="G251" s="9">
        <f>IF(DataSheet!C253&lt;&gt;0,DataSheet!C253,"")</f>
        <v>100</v>
      </c>
      <c r="H251">
        <f t="shared" si="6"/>
        <v>100</v>
      </c>
      <c r="I251">
        <f t="shared" si="7"/>
        <v>100</v>
      </c>
    </row>
    <row r="252" spans="1:9" ht="46.5" customHeight="1" x14ac:dyDescent="0.25">
      <c r="A252" s="5" t="str">
        <f>IF(DataSheet!A254&lt;&gt;0,DataSheet!A254,"")</f>
        <v>WP011506</v>
      </c>
      <c r="B252" s="4" t="str">
        <f>IF(DataSheet!D254&lt;&gt;0,DataSheet!D254,"")</f>
        <v>ממסר פיקוד 10A הכולל סוקת 8P סליל הפעלה 24 וולט DC</v>
      </c>
      <c r="C252" s="4" t="str">
        <f>IF(DataSheet!E254&lt;&gt;0,DataSheet!E254,"")</f>
        <v>ממסר פיקוד 10A הכולל סוקת 8P סליל הפעלה 24 וולט DC מותקן ומחווט קומפ' .</v>
      </c>
      <c r="D252" s="5" t="str">
        <f>IF(DataSheet!J254&lt;&gt;0,DataSheet!J254,"")</f>
        <v/>
      </c>
      <c r="E252">
        <f>IF(DataSheet!B254&lt;&gt;0,DataSheet!B254,"")</f>
        <v>1</v>
      </c>
      <c r="F252" t="str">
        <f>IF(DataSheet!F254&lt;&gt;0,DataSheet!F254,"")</f>
        <v>יח</v>
      </c>
      <c r="G252" s="9">
        <f>IF(DataSheet!C254&lt;&gt;0,DataSheet!C254,"")</f>
        <v>130</v>
      </c>
      <c r="H252">
        <f t="shared" si="6"/>
        <v>130</v>
      </c>
      <c r="I252">
        <f t="shared" si="7"/>
        <v>130</v>
      </c>
    </row>
    <row r="253" spans="1:9" ht="46.5" customHeight="1" x14ac:dyDescent="0.25">
      <c r="A253" s="5" t="str">
        <f>IF(DataSheet!A255&lt;&gt;0,DataSheet!A255,"")</f>
        <v>WP011507</v>
      </c>
      <c r="B253" s="4" t="str">
        <f>IF(DataSheet!D255&lt;&gt;0,DataSheet!D255,"")</f>
        <v>מגען תלת פאזי לזרם עד - 3X25A  , הכולל מגעי עזר כנדרש</v>
      </c>
      <c r="C253" s="4" t="str">
        <f>IF(DataSheet!E255&lt;&gt;0,DataSheet!E255,"")</f>
        <v>מגען תלת פאזי לזרם עד - 3X25A  , הכולל מגעי עזר כנדרש בסכימות החד קוויות .</v>
      </c>
      <c r="D253" s="5" t="str">
        <f>IF(DataSheet!J255&lt;&gt;0,DataSheet!J255,"")</f>
        <v/>
      </c>
      <c r="E253">
        <f>IF(DataSheet!B255&lt;&gt;0,DataSheet!B255,"")</f>
        <v>1</v>
      </c>
      <c r="F253" t="str">
        <f>IF(DataSheet!F255&lt;&gt;0,DataSheet!F255,"")</f>
        <v>יח</v>
      </c>
      <c r="G253" s="9">
        <f>IF(DataSheet!C255&lt;&gt;0,DataSheet!C255,"")</f>
        <v>220</v>
      </c>
      <c r="H253">
        <f t="shared" si="6"/>
        <v>220</v>
      </c>
      <c r="I253">
        <f t="shared" si="7"/>
        <v>220</v>
      </c>
    </row>
    <row r="254" spans="1:9" ht="46.5" customHeight="1" x14ac:dyDescent="0.25">
      <c r="A254" s="5" t="str">
        <f>IF(DataSheet!A256&lt;&gt;0,DataSheet!A256,"")</f>
        <v>WP011508</v>
      </c>
      <c r="B254" s="4" t="str">
        <f>IF(DataSheet!D256&lt;&gt;0,DataSheet!D256,"")</f>
        <v>מפסק פיקוד סיבובי 10A , מטיפוס פקט חד קוטבי 3 מצבים</v>
      </c>
      <c r="C254" s="4" t="str">
        <f>IF(DataSheet!E256&lt;&gt;0,DataSheet!E256,"")</f>
        <v>מפסק פיקוד סיבובי 10A , מטיפוס פקט חד קוטבי 3 מצבים תוצרת AB כנדרש בסכימות החד קוויות .</v>
      </c>
      <c r="D254" s="5" t="str">
        <f>IF(DataSheet!J256&lt;&gt;0,DataSheet!J256,"")</f>
        <v/>
      </c>
      <c r="E254">
        <f>IF(DataSheet!B256&lt;&gt;0,DataSheet!B256,"")</f>
        <v>1</v>
      </c>
      <c r="F254" t="str">
        <f>IF(DataSheet!F256&lt;&gt;0,DataSheet!F256,"")</f>
        <v>יח</v>
      </c>
      <c r="G254" s="9">
        <f>IF(DataSheet!C256&lt;&gt;0,DataSheet!C256,"")</f>
        <v>150</v>
      </c>
      <c r="H254">
        <f t="shared" si="6"/>
        <v>150</v>
      </c>
      <c r="I254">
        <f t="shared" si="7"/>
        <v>150</v>
      </c>
    </row>
    <row r="255" spans="1:9" ht="46.5" customHeight="1" x14ac:dyDescent="0.25">
      <c r="A255" s="5" t="str">
        <f>IF(DataSheet!A257&lt;&gt;0,DataSheet!A257,"")</f>
        <v>WP011509</v>
      </c>
      <c r="B255" s="4" t="str">
        <f>IF(DataSheet!D257&lt;&gt;0,DataSheet!D257,"")</f>
        <v>מנהל עבודה</v>
      </c>
      <c r="C255" s="4" t="str">
        <f>IF(DataSheet!E257&lt;&gt;0,DataSheet!E257,"")</f>
        <v>מנהל עבודה</v>
      </c>
      <c r="D255" s="5" t="str">
        <f>IF(DataSheet!J257&lt;&gt;0,DataSheet!J257,"")</f>
        <v/>
      </c>
      <c r="E255">
        <f>IF(DataSheet!B257&lt;&gt;0,DataSheet!B257,"")</f>
        <v>100</v>
      </c>
      <c r="F255" t="str">
        <f>IF(DataSheet!F257&lt;&gt;0,DataSheet!F257,"")</f>
        <v>ש'ע</v>
      </c>
      <c r="G255" s="9">
        <f>IF(DataSheet!C257&lt;&gt;0,DataSheet!C257,"")</f>
        <v>110</v>
      </c>
      <c r="H255">
        <f t="shared" si="6"/>
        <v>11000</v>
      </c>
      <c r="I255">
        <f t="shared" si="7"/>
        <v>11000</v>
      </c>
    </row>
    <row r="256" spans="1:9" ht="46.5" customHeight="1" x14ac:dyDescent="0.25">
      <c r="A256" s="5" t="str">
        <f>IF(DataSheet!A258&lt;&gt;0,DataSheet!A258,"")</f>
        <v>WP011510</v>
      </c>
      <c r="B256" s="4" t="str">
        <f>IF(DataSheet!D258&lt;&gt;0,DataSheet!D258,"")</f>
        <v>רתך, כולל רתכת או מתקן לחיתוך</v>
      </c>
      <c r="C256" s="4" t="str">
        <f>IF(DataSheet!E258&lt;&gt;0,DataSheet!E258,"")</f>
        <v>רתך, כולל רתכת או מתקן לחיתוך</v>
      </c>
      <c r="D256" s="5" t="str">
        <f>IF(DataSheet!J258&lt;&gt;0,DataSheet!J258,"")</f>
        <v/>
      </c>
      <c r="E256">
        <f>IF(DataSheet!B258&lt;&gt;0,DataSheet!B258,"")</f>
        <v>110</v>
      </c>
      <c r="F256" t="str">
        <f>IF(DataSheet!F258&lt;&gt;0,DataSheet!F258,"")</f>
        <v>ש'ע</v>
      </c>
      <c r="G256" s="9">
        <f>IF(DataSheet!C258&lt;&gt;0,DataSheet!C258,"")</f>
        <v>115</v>
      </c>
      <c r="H256">
        <f t="shared" si="6"/>
        <v>12650</v>
      </c>
      <c r="I256">
        <f t="shared" si="7"/>
        <v>12650</v>
      </c>
    </row>
    <row r="257" spans="1:9" ht="46.5" customHeight="1" x14ac:dyDescent="0.25">
      <c r="A257" s="5" t="str">
        <f>IF(DataSheet!A259&lt;&gt;0,DataSheet!A259,"")</f>
        <v>WP011511</v>
      </c>
      <c r="B257" s="4" t="str">
        <f>IF(DataSheet!D259&lt;&gt;0,DataSheet!D259,"")</f>
        <v>מסגר או צנר</v>
      </c>
      <c r="C257" s="4" t="str">
        <f>IF(DataSheet!E259&lt;&gt;0,DataSheet!E259,"")</f>
        <v>מסגר או צנר</v>
      </c>
      <c r="D257" s="5" t="str">
        <f>IF(DataSheet!J259&lt;&gt;0,DataSheet!J259,"")</f>
        <v/>
      </c>
      <c r="E257">
        <f>IF(DataSheet!B259&lt;&gt;0,DataSheet!B259,"")</f>
        <v>185</v>
      </c>
      <c r="F257" t="str">
        <f>IF(DataSheet!F259&lt;&gt;0,DataSheet!F259,"")</f>
        <v>ש'ע</v>
      </c>
      <c r="G257" s="9">
        <f>IF(DataSheet!C259&lt;&gt;0,DataSheet!C259,"")</f>
        <v>90</v>
      </c>
      <c r="H257">
        <f t="shared" si="6"/>
        <v>16650</v>
      </c>
      <c r="I257">
        <f t="shared" si="7"/>
        <v>16650</v>
      </c>
    </row>
    <row r="258" spans="1:9" ht="46.5" customHeight="1" x14ac:dyDescent="0.25">
      <c r="A258" s="5" t="str">
        <f>IF(DataSheet!A260&lt;&gt;0,DataSheet!A260,"")</f>
        <v>WP011512</v>
      </c>
      <c r="B258" s="4" t="str">
        <f>IF(DataSheet!D260&lt;&gt;0,DataSheet!D260,"")</f>
        <v>פועל פשוט</v>
      </c>
      <c r="C258" s="4" t="str">
        <f>IF(DataSheet!E260&lt;&gt;0,DataSheet!E260,"")</f>
        <v>פועל פשוט</v>
      </c>
      <c r="D258" s="5" t="str">
        <f>IF(DataSheet!J260&lt;&gt;0,DataSheet!J260,"")</f>
        <v/>
      </c>
      <c r="E258">
        <f>IF(DataSheet!B260&lt;&gt;0,DataSheet!B260,"")</f>
        <v>200</v>
      </c>
      <c r="F258" t="str">
        <f>IF(DataSheet!F260&lt;&gt;0,DataSheet!F260,"")</f>
        <v>ש'ע</v>
      </c>
      <c r="G258" s="9">
        <f>IF(DataSheet!C260&lt;&gt;0,DataSheet!C260,"")</f>
        <v>60</v>
      </c>
      <c r="H258">
        <f t="shared" si="6"/>
        <v>12000</v>
      </c>
      <c r="I258">
        <f t="shared" si="7"/>
        <v>12000</v>
      </c>
    </row>
    <row r="259" spans="1:9" ht="46.5" customHeight="1" x14ac:dyDescent="0.25">
      <c r="A259" s="5" t="str">
        <f>IF(DataSheet!A261&lt;&gt;0,DataSheet!A261,"")</f>
        <v>WP011513</v>
      </c>
      <c r="B259" s="4" t="str">
        <f>IF(DataSheet!D261&lt;&gt;0,DataSheet!D261,"")</f>
        <v>מחפר 229  CATERPILLER  או שווה ערך</v>
      </c>
      <c r="C259" s="4" t="str">
        <f>IF(DataSheet!E261&lt;&gt;0,DataSheet!E261,"")</f>
        <v>מחפר 229  CATERPILLER  או שווה ערך</v>
      </c>
      <c r="D259" s="5" t="str">
        <f>IF(DataSheet!J261&lt;&gt;0,DataSheet!J261,"")</f>
        <v/>
      </c>
      <c r="E259">
        <f>IF(DataSheet!B261&lt;&gt;0,DataSheet!B261,"")</f>
        <v>40</v>
      </c>
      <c r="F259" t="str">
        <f>IF(DataSheet!F261&lt;&gt;0,DataSheet!F261,"")</f>
        <v>ש'ע</v>
      </c>
      <c r="G259" s="9">
        <f>IF(DataSheet!C261&lt;&gt;0,DataSheet!C261,"")</f>
        <v>200</v>
      </c>
      <c r="H259">
        <f t="shared" si="6"/>
        <v>8000</v>
      </c>
      <c r="I259">
        <f t="shared" si="7"/>
        <v>8000</v>
      </c>
    </row>
    <row r="260" spans="1:9" ht="46.5" customHeight="1" x14ac:dyDescent="0.25">
      <c r="A260" s="5" t="str">
        <f>IF(DataSheet!A262&lt;&gt;0,DataSheet!A262,"")</f>
        <v>WP011514</v>
      </c>
      <c r="B260" s="4" t="str">
        <f>IF(DataSheet!D262&lt;&gt;0,DataSheet!D262,"")</f>
        <v>יעה אופני 950 או שווה ערך</v>
      </c>
      <c r="C260" s="4" t="str">
        <f>IF(DataSheet!E262&lt;&gt;0,DataSheet!E262,"")</f>
        <v>יעה אופני 950 או שווה ערך</v>
      </c>
      <c r="D260" s="5" t="str">
        <f>IF(DataSheet!J262&lt;&gt;0,DataSheet!J262,"")</f>
        <v/>
      </c>
      <c r="E260">
        <f>IF(DataSheet!B262&lt;&gt;0,DataSheet!B262,"")</f>
        <v>40</v>
      </c>
      <c r="F260" t="str">
        <f>IF(DataSheet!F262&lt;&gt;0,DataSheet!F262,"")</f>
        <v>ש'ע</v>
      </c>
      <c r="G260" s="9">
        <f>IF(DataSheet!C262&lt;&gt;0,DataSheet!C262,"")</f>
        <v>250</v>
      </c>
      <c r="H260">
        <f t="shared" si="6"/>
        <v>10000</v>
      </c>
      <c r="I260">
        <f t="shared" si="7"/>
        <v>10000</v>
      </c>
    </row>
    <row r="261" spans="1:9" ht="46.5" customHeight="1" x14ac:dyDescent="0.25">
      <c r="A261" s="5" t="str">
        <f>IF(DataSheet!A263&lt;&gt;0,DataSheet!A263,"")</f>
        <v>WP011515</v>
      </c>
      <c r="B261" s="4" t="str">
        <f>IF(DataSheet!D263&lt;&gt;0,DataSheet!D263,"")</f>
        <v>מחפר JCB-3 או שווה ערך.</v>
      </c>
      <c r="C261" s="4" t="str">
        <f>IF(DataSheet!E263&lt;&gt;0,DataSheet!E263,"")</f>
        <v>מחפר JCB-3 או שווה ערך.</v>
      </c>
      <c r="D261" s="5" t="str">
        <f>IF(DataSheet!J263&lt;&gt;0,DataSheet!J263,"")</f>
        <v/>
      </c>
      <c r="E261">
        <f>IF(DataSheet!B263&lt;&gt;0,DataSheet!B263,"")</f>
        <v>90</v>
      </c>
      <c r="F261" t="str">
        <f>IF(DataSheet!F263&lt;&gt;0,DataSheet!F263,"")</f>
        <v>ש'ע</v>
      </c>
      <c r="G261" s="9">
        <f>IF(DataSheet!C263&lt;&gt;0,DataSheet!C263,"")</f>
        <v>150</v>
      </c>
      <c r="H261">
        <f t="shared" ref="H261:H324" si="8">IF(OR(G261= 0,G261=""),"",G261*E261)</f>
        <v>13500</v>
      </c>
      <c r="I261">
        <f t="shared" ref="I261:I324" si="9">IF(OR(G261= 0,G261=""),"",H261*(1-$I$2))</f>
        <v>13500</v>
      </c>
    </row>
    <row r="262" spans="1:9" ht="46.5" customHeight="1" x14ac:dyDescent="0.25">
      <c r="A262" s="5" t="str">
        <f>IF(DataSheet!A264&lt;&gt;0,DataSheet!A264,"")</f>
        <v>WP011516</v>
      </c>
      <c r="B262" s="4" t="str">
        <f>IF(DataSheet!D264&lt;&gt;0,DataSheet!D264,"")</f>
        <v>מחפר זעיר</v>
      </c>
      <c r="C262" s="4" t="str">
        <f>IF(DataSheet!E264&lt;&gt;0,DataSheet!E264,"")</f>
        <v>מחפר זעיר</v>
      </c>
      <c r="D262" s="5" t="str">
        <f>IF(DataSheet!J264&lt;&gt;0,DataSheet!J264,"")</f>
        <v/>
      </c>
      <c r="E262">
        <f>IF(DataSheet!B264&lt;&gt;0,DataSheet!B264,"")</f>
        <v>35</v>
      </c>
      <c r="F262" t="str">
        <f>IF(DataSheet!F264&lt;&gt;0,DataSheet!F264,"")</f>
        <v>ש'ע</v>
      </c>
      <c r="G262" s="9">
        <f>IF(DataSheet!C264&lt;&gt;0,DataSheet!C264,"")</f>
        <v>100</v>
      </c>
      <c r="H262">
        <f t="shared" si="8"/>
        <v>3500</v>
      </c>
      <c r="I262">
        <f t="shared" si="9"/>
        <v>3500</v>
      </c>
    </row>
    <row r="263" spans="1:9" ht="46.5" customHeight="1" x14ac:dyDescent="0.25">
      <c r="A263" s="5" t="str">
        <f>IF(DataSheet!A265&lt;&gt;0,DataSheet!A265,"")</f>
        <v>WP011517</v>
      </c>
      <c r="B263" s="4" t="str">
        <f>IF(DataSheet!D265&lt;&gt;0,DataSheet!D265,"")</f>
        <v>שומר חמוש ומצויד במכשיר טלפון נייד. תשלום לפי שעות השמירה</v>
      </c>
      <c r="C263" s="4" t="str">
        <f>IF(DataSheet!E265&lt;&gt;0,DataSheet!E265,"")</f>
        <v>שומר חמוש ומצויד במכשיר טלפון נייד. ,תשלום לפי שעות השמירה,כולל לילות וחגים-במקרה של עיכוב עבודות לפי דרישת המזמין בלבד.</v>
      </c>
      <c r="D263" s="5" t="str">
        <f>IF(DataSheet!J265&lt;&gt;0,DataSheet!J265,"")</f>
        <v/>
      </c>
      <c r="E263">
        <f>IF(DataSheet!B265&lt;&gt;0,DataSheet!B265,"")</f>
        <v>475</v>
      </c>
      <c r="F263" t="str">
        <f>IF(DataSheet!F265&lt;&gt;0,DataSheet!F265,"")</f>
        <v>ש'ע</v>
      </c>
      <c r="G263" s="9">
        <f>IF(DataSheet!C265&lt;&gt;0,DataSheet!C265,"")</f>
        <v>70</v>
      </c>
      <c r="H263">
        <f t="shared" si="8"/>
        <v>33250</v>
      </c>
      <c r="I263">
        <f t="shared" si="9"/>
        <v>33250</v>
      </c>
    </row>
    <row r="264" spans="1:9" ht="46.5" customHeight="1" x14ac:dyDescent="0.25">
      <c r="A264" s="5" t="str">
        <f>IF(DataSheet!A266&lt;&gt;0,DataSheet!A266,"")</f>
        <v>WP011518</v>
      </c>
      <c r="B264" s="4" t="str">
        <f>IF(DataSheet!D266&lt;&gt;0,DataSheet!D266,"")</f>
        <v>מבחן לחץ נוסף של הקו לאחר תיקון צינור דולף לבקשת המזמין.</v>
      </c>
      <c r="C264" s="4" t="str">
        <f>IF(DataSheet!E266&lt;&gt;0,DataSheet!E266,"")</f>
        <v>מבחן לחץ נוסף של הקו לאחר תיקון צינור דולף לבקשת המזמין.</v>
      </c>
      <c r="D264" s="5" t="str">
        <f>IF(DataSheet!J266&lt;&gt;0,DataSheet!J266,"")</f>
        <v/>
      </c>
      <c r="E264">
        <f>IF(DataSheet!B266&lt;&gt;0,DataSheet!B266,"")</f>
        <v>3</v>
      </c>
      <c r="F264" t="str">
        <f>IF(DataSheet!F266&lt;&gt;0,DataSheet!F266,"")</f>
        <v>CMP</v>
      </c>
      <c r="G264" s="9">
        <f>IF(DataSheet!C266&lt;&gt;0,DataSheet!C266,"")</f>
        <v>6000</v>
      </c>
      <c r="H264">
        <f t="shared" si="8"/>
        <v>18000</v>
      </c>
      <c r="I264">
        <f t="shared" si="9"/>
        <v>18000</v>
      </c>
    </row>
    <row r="265" spans="1:9" ht="46.5" customHeight="1" x14ac:dyDescent="0.25">
      <c r="A265" s="5" t="str">
        <f>IF(DataSheet!A267&lt;&gt;0,DataSheet!A267,"")</f>
        <v>WP011519</v>
      </c>
      <c r="B265" s="4" t="str">
        <f>IF(DataSheet!D267&lt;&gt;0,DataSheet!D267,"")</f>
        <v>משאבת ניקוז 100 ממ"ק/ש, 20 מ' כולל הספקת אויר דחוס</v>
      </c>
      <c r="C265" s="4" t="str">
        <f>IF(DataSheet!E267&lt;&gt;0,DataSheet!E267,"")</f>
        <v>משאבת ניקוז 100 ממ"ק/ש, 20 מ' כולל הספקת אויר דחוס, דיזל או חשמל להפעלת המשאבה</v>
      </c>
      <c r="D265" s="5" t="str">
        <f>IF(DataSheet!J267&lt;&gt;0,DataSheet!J267,"")</f>
        <v/>
      </c>
      <c r="E265">
        <f>IF(DataSheet!B267&lt;&gt;0,DataSheet!B267,"")</f>
        <v>100</v>
      </c>
      <c r="F265" t="str">
        <f>IF(DataSheet!F267&lt;&gt;0,DataSheet!F267,"")</f>
        <v>ש'ע</v>
      </c>
      <c r="G265" s="9">
        <f>IF(DataSheet!C267&lt;&gt;0,DataSheet!C267,"")</f>
        <v>40</v>
      </c>
      <c r="H265">
        <f t="shared" si="8"/>
        <v>4000</v>
      </c>
      <c r="I265">
        <f t="shared" si="9"/>
        <v>4000</v>
      </c>
    </row>
    <row r="266" spans="1:9" ht="46.5" customHeight="1" x14ac:dyDescent="0.25">
      <c r="A266" s="5" t="str">
        <f>IF(DataSheet!A268&lt;&gt;0,DataSheet!A268,"")</f>
        <v>WP011520</v>
      </c>
      <c r="B266" s="4" t="str">
        <f>IF(DataSheet!D268&lt;&gt;0,DataSheet!D268,"")</f>
        <v>משאית סמיטריילר להובלות עם מנוף</v>
      </c>
      <c r="C266" s="4" t="str">
        <f>IF(DataSheet!E268&lt;&gt;0,DataSheet!E268,"")</f>
        <v>משאית סמיטריילר להובלות עם מנוף</v>
      </c>
      <c r="D266" s="5" t="str">
        <f>IF(DataSheet!J268&lt;&gt;0,DataSheet!J268,"")</f>
        <v/>
      </c>
      <c r="E266">
        <f>IF(DataSheet!B268&lt;&gt;0,DataSheet!B268,"")</f>
        <v>70</v>
      </c>
      <c r="F266" t="str">
        <f>IF(DataSheet!F268&lt;&gt;0,DataSheet!F268,"")</f>
        <v>ש'ע</v>
      </c>
      <c r="G266" s="9">
        <f>IF(DataSheet!C268&lt;&gt;0,DataSheet!C268,"")</f>
        <v>250</v>
      </c>
      <c r="H266">
        <f t="shared" si="8"/>
        <v>17500</v>
      </c>
      <c r="I266">
        <f t="shared" si="9"/>
        <v>17500</v>
      </c>
    </row>
    <row r="267" spans="1:9" ht="46.5" customHeight="1" x14ac:dyDescent="0.25">
      <c r="A267" s="5" t="str">
        <f>IF(DataSheet!A269&lt;&gt;0,DataSheet!A269,"")</f>
        <v>WP011521</v>
      </c>
      <c r="B267" s="4" t="str">
        <f>IF(DataSheet!D269&lt;&gt;0,DataSheet!D269,"")</f>
        <v>כבאית עם מיכל מים ומיכל קצף (כבאית נגרר)</v>
      </c>
      <c r="C267" s="4" t="str">
        <f>IF(DataSheet!E269&lt;&gt;0,DataSheet!E269,"")</f>
        <v>כבאית עם מיכל מים ומיכל קצף (כבאית נגרר)</v>
      </c>
      <c r="D267" s="5" t="str">
        <f>IF(DataSheet!J269&lt;&gt;0,DataSheet!J269,"")</f>
        <v/>
      </c>
      <c r="E267">
        <f>IF(DataSheet!B269&lt;&gt;0,DataSheet!B269,"")</f>
        <v>50</v>
      </c>
      <c r="F267" t="str">
        <f>IF(DataSheet!F269&lt;&gt;0,DataSheet!F269,"")</f>
        <v>ש'ע</v>
      </c>
      <c r="G267" s="9">
        <f>IF(DataSheet!C269&lt;&gt;0,DataSheet!C269,"")</f>
        <v>150</v>
      </c>
      <c r="H267">
        <f t="shared" si="8"/>
        <v>7500</v>
      </c>
      <c r="I267">
        <f t="shared" si="9"/>
        <v>7500</v>
      </c>
    </row>
    <row r="268" spans="1:9" ht="46.5" customHeight="1" x14ac:dyDescent="0.25">
      <c r="A268" s="5" t="str">
        <f>IF(DataSheet!A270&lt;&gt;0,DataSheet!A270,"")</f>
        <v>WP011522</v>
      </c>
      <c r="B268" s="4" t="str">
        <f>IF(DataSheet!D270&lt;&gt;0,DataSheet!D270,"")</f>
        <v>איתור תשתיות פיזי,בשאיבות עפר בעת חציית  קווי התשתיות באזור</v>
      </c>
      <c r="C268" s="4" t="str">
        <f>IF(DataSheet!E270&lt;&gt;0,DataSheet!E270,"")</f>
        <v>איתור תשתיות פיזי,בשאיבות עפר בעת חציית  קווי התשתיות באזור ולאורך כל רצועת העבודה כולל כל היתרים,החזרת קרקע, מודד מוסך</v>
      </c>
      <c r="D268" s="5" t="str">
        <f>IF(DataSheet!J270&lt;&gt;0,DataSheet!J270,"")</f>
        <v/>
      </c>
      <c r="E268">
        <f>IF(DataSheet!B270&lt;&gt;0,DataSheet!B270,"")</f>
        <v>20</v>
      </c>
      <c r="F268" t="str">
        <f>IF(DataSheet!F270&lt;&gt;0,DataSheet!F270,"")</f>
        <v>יום</v>
      </c>
      <c r="G268" s="9">
        <f>IF(DataSheet!C270&lt;&gt;0,DataSheet!C270,"")</f>
        <v>6500</v>
      </c>
      <c r="H268">
        <f t="shared" si="8"/>
        <v>130000</v>
      </c>
      <c r="I268">
        <f t="shared" si="9"/>
        <v>130000</v>
      </c>
    </row>
    <row r="269" spans="1:9" ht="46.5" customHeight="1" x14ac:dyDescent="0.25">
      <c r="A269" s="5" t="str">
        <f>IF(DataSheet!A271&lt;&gt;0,DataSheet!A271,"")</f>
        <v>WP011523</v>
      </c>
      <c r="B269" s="4" t="str">
        <f>IF(DataSheet!D271&lt;&gt;0,DataSheet!D271,"")</f>
        <v>אספקת ציוד וחומרים בהתאם לבקשת המזמין, ישולם בכפוף</v>
      </c>
      <c r="C269" s="4" t="str">
        <f>IF(DataSheet!E271&lt;&gt;0,DataSheet!E271,"")</f>
        <v>אספקת ציוד וחומרים בהתאם לבקשת המזמין, ישולם בכפוף להצגת חשבונית + 12%</v>
      </c>
      <c r="D269" s="5" t="str">
        <f>IF(DataSheet!J271&lt;&gt;0,DataSheet!J271,"")</f>
        <v/>
      </c>
      <c r="E269">
        <f>IF(DataSheet!B271&lt;&gt;0,DataSheet!B271,"")</f>
        <v>1</v>
      </c>
      <c r="F269" t="str">
        <f>IF(DataSheet!F271&lt;&gt;0,DataSheet!F271,"")</f>
        <v>CMP</v>
      </c>
      <c r="G269" s="9">
        <f>IF(DataSheet!C271&lt;&gt;0,DataSheet!C271,"")</f>
        <v>50000</v>
      </c>
      <c r="H269">
        <f t="shared" si="8"/>
        <v>50000</v>
      </c>
      <c r="I269">
        <f t="shared" si="9"/>
        <v>50000</v>
      </c>
    </row>
    <row r="270" spans="1:9" ht="46.5" customHeight="1" x14ac:dyDescent="0.25">
      <c r="A270" s="5" t="str">
        <f>IF(DataSheet!A272&lt;&gt;0,DataSheet!A272,"")</f>
        <v>WP011524</v>
      </c>
      <c r="B270" s="4" t="str">
        <f>IF(DataSheet!D272&lt;&gt;0,DataSheet!D272,"")</f>
        <v>פיקוח ע"י הגורמים הרלוונטיים</v>
      </c>
      <c r="C270" s="4" t="str">
        <f>IF(DataSheet!E272&lt;&gt;0,DataSheet!E272,"")</f>
        <v>פיקוח ע"י הגורמים הרלוונטיים (חשמל,בזק,פרטנר,מקורות,שמורת הטבע, רשות העתיקות וכו') . התשלום יוחזר לקבלן בהצגת חשבונית</v>
      </c>
      <c r="D270" s="5" t="str">
        <f>IF(DataSheet!J272&lt;&gt;0,DataSheet!J272,"")</f>
        <v/>
      </c>
      <c r="E270">
        <f>IF(DataSheet!B272&lt;&gt;0,DataSheet!B272,"")</f>
        <v>1</v>
      </c>
      <c r="F270" t="str">
        <f>IF(DataSheet!F272&lt;&gt;0,DataSheet!F272,"")</f>
        <v>CMP</v>
      </c>
      <c r="G270" s="9">
        <f>IF(DataSheet!C272&lt;&gt;0,DataSheet!C272,"")</f>
        <v>60000</v>
      </c>
      <c r="H270">
        <f t="shared" si="8"/>
        <v>60000</v>
      </c>
      <c r="I270">
        <f t="shared" si="9"/>
        <v>60000</v>
      </c>
    </row>
    <row r="271" spans="1:9" ht="46.5" customHeight="1" x14ac:dyDescent="0.25">
      <c r="A271" s="5" t="str">
        <f>IF(DataSheet!A273&lt;&gt;0,DataSheet!A273,"")</f>
        <v>WP011525</v>
      </c>
      <c r="B271" s="4" t="str">
        <f>IF(DataSheet!D273&lt;&gt;0,DataSheet!D273,"")</f>
        <v>תוספת מחיר עבור הקפצת ציוד וכלים הנדסיים למקטע אחר עקב</v>
      </c>
      <c r="C271" s="4" t="str">
        <f>IF(DataSheet!E273&lt;&gt;0,DataSheet!E273,"")</f>
        <v>תוספת מחיר עבור הקפצת ציוד וכלים הנדסיים למקטע אחר עקב אילוצים שיאושרו מראש . באישור מהנדס הפרויקט</v>
      </c>
      <c r="D271" s="5" t="str">
        <f>IF(DataSheet!J273&lt;&gt;0,DataSheet!J273,"")</f>
        <v/>
      </c>
      <c r="E271">
        <f>IF(DataSheet!B273&lt;&gt;0,DataSheet!B273,"")</f>
        <v>10</v>
      </c>
      <c r="F271" t="str">
        <f>IF(DataSheet!F273&lt;&gt;0,DataSheet!F273,"")</f>
        <v>CMP</v>
      </c>
      <c r="G271" s="9">
        <f>IF(DataSheet!C273&lt;&gt;0,DataSheet!C273,"")</f>
        <v>7000</v>
      </c>
      <c r="H271">
        <f t="shared" si="8"/>
        <v>70000</v>
      </c>
      <c r="I271">
        <f t="shared" si="9"/>
        <v>70000</v>
      </c>
    </row>
    <row r="272" spans="1:9" ht="46.5" customHeight="1" x14ac:dyDescent="0.25">
      <c r="A272" s="5" t="str">
        <f>IF(DataSheet!A274&lt;&gt;0,DataSheet!A274,"")</f>
        <v>WP011526</v>
      </c>
      <c r="B272" s="4" t="str">
        <f>IF(DataSheet!D274&lt;&gt;0,DataSheet!D274,"")</f>
        <v>ביצוע חתכי בדיקה עבור ראשות העתיקות כולל ביצוע תיאומים</v>
      </c>
      <c r="C272" s="4" t="str">
        <f>IF(DataSheet!E274&lt;&gt;0,DataSheet!E274,"")</f>
        <v>ביצוע חתכי בדיקה עבור ראשות העתיקות כולל ביצוע תיאומים  וקבלת היתרי חפירה מול הרשויות והמשתמש/בעל הקרקע, חפירה</v>
      </c>
      <c r="D272" s="5" t="str">
        <f>IF(DataSheet!J274&lt;&gt;0,DataSheet!J274,"")</f>
        <v/>
      </c>
      <c r="E272">
        <f>IF(DataSheet!B274&lt;&gt;0,DataSheet!B274,"")</f>
        <v>30</v>
      </c>
      <c r="F272" t="str">
        <f>IF(DataSheet!F274&lt;&gt;0,DataSheet!F274,"")</f>
        <v>ש'ע</v>
      </c>
      <c r="G272" s="9">
        <f>IF(DataSheet!C274&lt;&gt;0,DataSheet!C274,"")</f>
        <v>6500</v>
      </c>
      <c r="H272">
        <f t="shared" si="8"/>
        <v>195000</v>
      </c>
      <c r="I272">
        <f t="shared" si="9"/>
        <v>195000</v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74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43</v>
      </c>
      <c r="D2" t="s">
        <v>171</v>
      </c>
      <c r="G2">
        <v>210103</v>
      </c>
      <c r="H2" t="s">
        <v>172</v>
      </c>
      <c r="I2" t="s">
        <v>173</v>
      </c>
      <c r="J2" t="s">
        <v>174</v>
      </c>
      <c r="M2" t="s">
        <v>175</v>
      </c>
      <c r="N2" t="s">
        <v>176</v>
      </c>
      <c r="O2" t="s">
        <v>177</v>
      </c>
      <c r="S2" t="s">
        <v>178</v>
      </c>
      <c r="T2" t="s">
        <v>179</v>
      </c>
      <c r="U2" t="s">
        <v>180</v>
      </c>
      <c r="V2" t="s">
        <v>181</v>
      </c>
      <c r="Y2" t="s">
        <v>182</v>
      </c>
      <c r="Z2" t="s">
        <v>183</v>
      </c>
      <c r="AB2" t="s">
        <v>184</v>
      </c>
      <c r="AC2" t="s">
        <v>185</v>
      </c>
      <c r="AD2">
        <v>31111551.899999999</v>
      </c>
      <c r="AE2" t="s">
        <v>186</v>
      </c>
      <c r="AF2" t="s">
        <v>187</v>
      </c>
      <c r="AG2" t="s">
        <v>188</v>
      </c>
      <c r="AH2" t="s">
        <v>189</v>
      </c>
      <c r="AL2" t="s">
        <v>190</v>
      </c>
      <c r="AM2" s="3">
        <v>44634.569444444402</v>
      </c>
      <c r="AN2" t="s">
        <v>191</v>
      </c>
      <c r="AQ2">
        <v>2</v>
      </c>
      <c r="AR2" t="s">
        <v>192</v>
      </c>
      <c r="AS2">
        <v>4</v>
      </c>
      <c r="AT2" t="s">
        <v>193</v>
      </c>
      <c r="BD2" t="s">
        <v>179</v>
      </c>
      <c r="BE2" t="s">
        <v>194</v>
      </c>
      <c r="BG2" t="s">
        <v>195</v>
      </c>
      <c r="BI2" t="s">
        <v>196</v>
      </c>
      <c r="BK2" t="s">
        <v>197</v>
      </c>
      <c r="BL2" t="s">
        <v>198</v>
      </c>
      <c r="BM2" t="s">
        <v>199</v>
      </c>
      <c r="BN2" t="s">
        <v>200</v>
      </c>
      <c r="BO2" t="s">
        <v>171</v>
      </c>
      <c r="BR2" t="s">
        <v>201</v>
      </c>
      <c r="BS2" t="s">
        <v>202</v>
      </c>
      <c r="BV2">
        <v>0</v>
      </c>
      <c r="CA2" t="s">
        <v>200</v>
      </c>
      <c r="CB2" t="s">
        <v>203</v>
      </c>
      <c r="CD2" t="s">
        <v>204</v>
      </c>
      <c r="CG2">
        <v>0</v>
      </c>
      <c r="CH2" t="s">
        <v>205</v>
      </c>
      <c r="CJ2" t="s">
        <v>175</v>
      </c>
      <c r="CM2" t="s">
        <v>175</v>
      </c>
      <c r="CN2">
        <v>0</v>
      </c>
      <c r="CO2">
        <v>36400515.719999999</v>
      </c>
      <c r="CP2">
        <v>36400515.719999999</v>
      </c>
      <c r="CQ2" t="s">
        <v>175</v>
      </c>
      <c r="CT2" t="s">
        <v>206</v>
      </c>
      <c r="CU2" t="s">
        <v>206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207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208</v>
      </c>
      <c r="BT3" t="s">
        <v>209</v>
      </c>
    </row>
    <row r="4" spans="1:100" x14ac:dyDescent="0.25">
      <c r="A4" t="s">
        <v>210</v>
      </c>
      <c r="C4" t="s">
        <v>205</v>
      </c>
      <c r="D4" t="s">
        <v>211</v>
      </c>
      <c r="E4" t="s">
        <v>212</v>
      </c>
      <c r="F4" t="s">
        <v>213</v>
      </c>
      <c r="G4" t="s">
        <v>214</v>
      </c>
      <c r="J4" t="s">
        <v>185</v>
      </c>
      <c r="K4" t="s">
        <v>188</v>
      </c>
      <c r="M4" t="s">
        <v>176</v>
      </c>
      <c r="N4" t="s">
        <v>215</v>
      </c>
      <c r="O4" t="s">
        <v>194</v>
      </c>
      <c r="P4" t="s">
        <v>216</v>
      </c>
      <c r="Q4" t="s">
        <v>217</v>
      </c>
      <c r="R4" t="s">
        <v>218</v>
      </c>
      <c r="V4" t="s">
        <v>171</v>
      </c>
      <c r="W4" t="s">
        <v>172</v>
      </c>
      <c r="X4" t="s">
        <v>195</v>
      </c>
      <c r="Y4" t="s">
        <v>219</v>
      </c>
      <c r="Z4" t="s">
        <v>220</v>
      </c>
      <c r="AA4" t="s">
        <v>215</v>
      </c>
      <c r="AB4" t="s">
        <v>172</v>
      </c>
      <c r="AD4">
        <v>0</v>
      </c>
      <c r="AF4" t="s">
        <v>221</v>
      </c>
      <c r="AI4">
        <v>0</v>
      </c>
      <c r="AQ4">
        <v>0</v>
      </c>
      <c r="AR4">
        <v>7465</v>
      </c>
      <c r="AS4">
        <v>31111551.899999999</v>
      </c>
      <c r="AU4" t="s">
        <v>214</v>
      </c>
      <c r="AV4" t="s">
        <v>188</v>
      </c>
      <c r="AW4" t="s">
        <v>175</v>
      </c>
      <c r="AX4" t="s">
        <v>222</v>
      </c>
      <c r="AY4">
        <v>1</v>
      </c>
      <c r="BG4">
        <v>0</v>
      </c>
      <c r="BH4">
        <v>0</v>
      </c>
      <c r="BJ4" t="s">
        <v>200</v>
      </c>
      <c r="BK4">
        <v>94</v>
      </c>
      <c r="BL4" t="s">
        <v>223</v>
      </c>
      <c r="BM4">
        <v>1</v>
      </c>
      <c r="BO4">
        <v>0</v>
      </c>
      <c r="BQ4">
        <v>0</v>
      </c>
      <c r="BR4" t="s">
        <v>175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224</v>
      </c>
      <c r="B6">
        <v>23125</v>
      </c>
      <c r="C6">
        <v>32</v>
      </c>
      <c r="D6" t="s">
        <v>225</v>
      </c>
      <c r="E6" t="s">
        <v>226</v>
      </c>
      <c r="F6" t="s">
        <v>227</v>
      </c>
      <c r="G6">
        <v>740000</v>
      </c>
      <c r="H6" t="s">
        <v>188</v>
      </c>
      <c r="I6">
        <v>23125</v>
      </c>
    </row>
    <row r="7" spans="1:100" x14ac:dyDescent="0.25">
      <c r="A7" t="s">
        <v>228</v>
      </c>
      <c r="B7">
        <v>53187.5</v>
      </c>
      <c r="C7">
        <v>12</v>
      </c>
      <c r="D7" t="s">
        <v>229</v>
      </c>
      <c r="E7" t="s">
        <v>230</v>
      </c>
      <c r="F7" t="s">
        <v>227</v>
      </c>
      <c r="G7">
        <v>638250</v>
      </c>
      <c r="H7" t="s">
        <v>188</v>
      </c>
      <c r="I7">
        <v>53187.5</v>
      </c>
    </row>
    <row r="8" spans="1:100" x14ac:dyDescent="0.25">
      <c r="A8" t="s">
        <v>231</v>
      </c>
      <c r="B8">
        <v>1656</v>
      </c>
      <c r="C8">
        <v>175</v>
      </c>
      <c r="D8" t="s">
        <v>232</v>
      </c>
      <c r="E8" t="s">
        <v>233</v>
      </c>
      <c r="F8" t="s">
        <v>234</v>
      </c>
      <c r="G8">
        <v>289800</v>
      </c>
      <c r="H8" t="s">
        <v>188</v>
      </c>
      <c r="I8">
        <v>1656</v>
      </c>
    </row>
    <row r="9" spans="1:100" x14ac:dyDescent="0.25">
      <c r="A9" t="s">
        <v>235</v>
      </c>
      <c r="B9">
        <v>19288</v>
      </c>
      <c r="C9">
        <v>160</v>
      </c>
      <c r="D9" t="s">
        <v>236</v>
      </c>
      <c r="E9" t="s">
        <v>237</v>
      </c>
      <c r="F9" t="s">
        <v>227</v>
      </c>
      <c r="G9">
        <v>3086080</v>
      </c>
      <c r="H9" t="s">
        <v>188</v>
      </c>
      <c r="I9">
        <v>19288</v>
      </c>
    </row>
    <row r="10" spans="1:100" x14ac:dyDescent="0.25">
      <c r="A10" t="s">
        <v>238</v>
      </c>
      <c r="B10">
        <v>20059.52</v>
      </c>
      <c r="C10">
        <v>10</v>
      </c>
      <c r="D10" t="s">
        <v>239</v>
      </c>
      <c r="E10" t="s">
        <v>240</v>
      </c>
      <c r="F10" t="s">
        <v>234</v>
      </c>
      <c r="G10">
        <v>200595.20000000001</v>
      </c>
      <c r="H10" t="s">
        <v>188</v>
      </c>
      <c r="I10">
        <v>20059.52</v>
      </c>
    </row>
    <row r="11" spans="1:100" x14ac:dyDescent="0.25">
      <c r="A11" t="s">
        <v>241</v>
      </c>
      <c r="B11">
        <v>20059.52</v>
      </c>
      <c r="C11">
        <v>95</v>
      </c>
      <c r="D11" t="s">
        <v>242</v>
      </c>
      <c r="E11" t="s">
        <v>243</v>
      </c>
      <c r="F11" t="s">
        <v>234</v>
      </c>
      <c r="G11">
        <v>1905654.4</v>
      </c>
      <c r="H11" t="s">
        <v>188</v>
      </c>
      <c r="I11">
        <v>20059.52</v>
      </c>
    </row>
    <row r="12" spans="1:100" x14ac:dyDescent="0.25">
      <c r="A12" t="s">
        <v>244</v>
      </c>
      <c r="B12">
        <v>1486</v>
      </c>
      <c r="C12">
        <v>135</v>
      </c>
      <c r="D12" t="s">
        <v>245</v>
      </c>
      <c r="E12" t="s">
        <v>246</v>
      </c>
      <c r="F12" t="s">
        <v>234</v>
      </c>
      <c r="G12">
        <v>200610</v>
      </c>
      <c r="H12" t="s">
        <v>188</v>
      </c>
      <c r="I12">
        <v>1486</v>
      </c>
    </row>
    <row r="13" spans="1:100" x14ac:dyDescent="0.25">
      <c r="A13" t="s">
        <v>247</v>
      </c>
      <c r="B13">
        <v>1203</v>
      </c>
      <c r="C13">
        <v>1800</v>
      </c>
      <c r="D13" t="s">
        <v>248</v>
      </c>
      <c r="E13" t="s">
        <v>249</v>
      </c>
      <c r="F13" t="s">
        <v>227</v>
      </c>
      <c r="G13">
        <v>2165400</v>
      </c>
      <c r="H13" t="s">
        <v>188</v>
      </c>
      <c r="I13">
        <v>1203</v>
      </c>
    </row>
    <row r="14" spans="1:100" x14ac:dyDescent="0.25">
      <c r="A14" t="s">
        <v>250</v>
      </c>
      <c r="B14">
        <v>2330</v>
      </c>
      <c r="C14">
        <v>2000</v>
      </c>
      <c r="D14" t="s">
        <v>251</v>
      </c>
      <c r="E14" t="s">
        <v>252</v>
      </c>
      <c r="F14" t="s">
        <v>227</v>
      </c>
      <c r="G14">
        <v>4660000</v>
      </c>
      <c r="H14" t="s">
        <v>188</v>
      </c>
      <c r="I14">
        <v>2330</v>
      </c>
    </row>
    <row r="15" spans="1:100" x14ac:dyDescent="0.25">
      <c r="A15" t="s">
        <v>253</v>
      </c>
      <c r="B15">
        <v>20</v>
      </c>
      <c r="C15">
        <v>6000</v>
      </c>
      <c r="D15" t="s">
        <v>254</v>
      </c>
      <c r="E15" t="s">
        <v>255</v>
      </c>
      <c r="F15" t="s">
        <v>256</v>
      </c>
      <c r="G15">
        <v>120000</v>
      </c>
      <c r="H15" t="s">
        <v>188</v>
      </c>
      <c r="I15">
        <v>20</v>
      </c>
    </row>
    <row r="16" spans="1:100" x14ac:dyDescent="0.25">
      <c r="A16" t="s">
        <v>257</v>
      </c>
      <c r="B16">
        <v>19288</v>
      </c>
      <c r="C16">
        <v>10</v>
      </c>
      <c r="D16" t="s">
        <v>258</v>
      </c>
      <c r="E16" t="s">
        <v>259</v>
      </c>
      <c r="F16" t="s">
        <v>227</v>
      </c>
      <c r="G16">
        <v>192880</v>
      </c>
      <c r="H16" t="s">
        <v>188</v>
      </c>
      <c r="I16">
        <v>19288</v>
      </c>
    </row>
    <row r="17" spans="1:9" x14ac:dyDescent="0.25">
      <c r="A17" t="s">
        <v>260</v>
      </c>
      <c r="B17">
        <v>304</v>
      </c>
      <c r="C17">
        <v>2300</v>
      </c>
      <c r="D17" t="s">
        <v>261</v>
      </c>
      <c r="E17" t="s">
        <v>262</v>
      </c>
      <c r="F17" t="s">
        <v>227</v>
      </c>
      <c r="G17">
        <v>699200</v>
      </c>
      <c r="H17" t="s">
        <v>188</v>
      </c>
      <c r="I17">
        <v>304</v>
      </c>
    </row>
    <row r="18" spans="1:9" x14ac:dyDescent="0.25">
      <c r="A18" t="s">
        <v>263</v>
      </c>
      <c r="B18">
        <v>1800</v>
      </c>
      <c r="C18">
        <v>1600</v>
      </c>
      <c r="D18" t="s">
        <v>264</v>
      </c>
      <c r="E18" t="s">
        <v>265</v>
      </c>
      <c r="F18" t="s">
        <v>227</v>
      </c>
      <c r="G18">
        <v>2880000</v>
      </c>
      <c r="H18" t="s">
        <v>188</v>
      </c>
      <c r="I18">
        <v>1800</v>
      </c>
    </row>
    <row r="19" spans="1:9" x14ac:dyDescent="0.25">
      <c r="A19" t="s">
        <v>266</v>
      </c>
      <c r="B19">
        <v>2100</v>
      </c>
      <c r="C19">
        <v>220</v>
      </c>
      <c r="D19" t="s">
        <v>267</v>
      </c>
      <c r="E19" t="s">
        <v>268</v>
      </c>
      <c r="F19" t="s">
        <v>227</v>
      </c>
      <c r="G19">
        <v>462000</v>
      </c>
      <c r="H19" t="s">
        <v>188</v>
      </c>
      <c r="I19">
        <v>2100</v>
      </c>
    </row>
    <row r="20" spans="1:9" x14ac:dyDescent="0.25">
      <c r="A20" t="s">
        <v>269</v>
      </c>
      <c r="B20">
        <v>17500</v>
      </c>
      <c r="C20">
        <v>200</v>
      </c>
      <c r="D20" t="s">
        <v>270</v>
      </c>
      <c r="E20" t="s">
        <v>271</v>
      </c>
      <c r="F20" t="s">
        <v>227</v>
      </c>
      <c r="G20">
        <v>3500000</v>
      </c>
      <c r="H20" t="s">
        <v>188</v>
      </c>
      <c r="I20">
        <v>17500</v>
      </c>
    </row>
    <row r="21" spans="1:9" x14ac:dyDescent="0.25">
      <c r="A21" t="s">
        <v>272</v>
      </c>
      <c r="B21">
        <v>29000</v>
      </c>
      <c r="C21">
        <v>120</v>
      </c>
      <c r="D21" t="s">
        <v>273</v>
      </c>
      <c r="E21" t="s">
        <v>274</v>
      </c>
      <c r="F21" t="s">
        <v>275</v>
      </c>
      <c r="G21">
        <v>3480000</v>
      </c>
      <c r="H21" t="s">
        <v>188</v>
      </c>
      <c r="I21">
        <v>29000</v>
      </c>
    </row>
    <row r="22" spans="1:9" x14ac:dyDescent="0.25">
      <c r="A22" t="s">
        <v>276</v>
      </c>
      <c r="B22">
        <v>4</v>
      </c>
      <c r="C22">
        <v>2700</v>
      </c>
      <c r="D22" t="s">
        <v>277</v>
      </c>
      <c r="E22" t="s">
        <v>278</v>
      </c>
      <c r="F22" t="s">
        <v>256</v>
      </c>
      <c r="G22">
        <v>10800</v>
      </c>
      <c r="H22" t="s">
        <v>188</v>
      </c>
      <c r="I22">
        <v>4</v>
      </c>
    </row>
    <row r="23" spans="1:9" x14ac:dyDescent="0.25">
      <c r="A23" t="s">
        <v>279</v>
      </c>
      <c r="B23">
        <v>1</v>
      </c>
      <c r="C23">
        <v>27500</v>
      </c>
      <c r="D23" t="s">
        <v>280</v>
      </c>
      <c r="E23" t="s">
        <v>280</v>
      </c>
      <c r="F23" t="s">
        <v>256</v>
      </c>
      <c r="G23">
        <v>27500</v>
      </c>
      <c r="H23" t="s">
        <v>188</v>
      </c>
      <c r="I23">
        <v>1</v>
      </c>
    </row>
    <row r="24" spans="1:9" x14ac:dyDescent="0.25">
      <c r="A24" t="s">
        <v>281</v>
      </c>
      <c r="B24">
        <v>1</v>
      </c>
      <c r="C24">
        <v>30000</v>
      </c>
      <c r="D24" t="s">
        <v>282</v>
      </c>
      <c r="E24" t="s">
        <v>283</v>
      </c>
      <c r="F24" t="s">
        <v>214</v>
      </c>
      <c r="G24">
        <v>30000</v>
      </c>
      <c r="H24" t="s">
        <v>188</v>
      </c>
      <c r="I24">
        <v>1</v>
      </c>
    </row>
    <row r="25" spans="1:9" x14ac:dyDescent="0.25">
      <c r="A25" t="s">
        <v>284</v>
      </c>
      <c r="B25">
        <v>20</v>
      </c>
      <c r="C25">
        <v>500</v>
      </c>
      <c r="D25" t="s">
        <v>285</v>
      </c>
      <c r="E25" t="s">
        <v>285</v>
      </c>
      <c r="F25" t="s">
        <v>214</v>
      </c>
      <c r="G25">
        <v>10000</v>
      </c>
      <c r="H25" t="s">
        <v>188</v>
      </c>
      <c r="I25">
        <v>20</v>
      </c>
    </row>
    <row r="26" spans="1:9" x14ac:dyDescent="0.25">
      <c r="A26" t="s">
        <v>286</v>
      </c>
      <c r="B26">
        <v>150</v>
      </c>
      <c r="C26">
        <v>100</v>
      </c>
      <c r="D26" t="s">
        <v>287</v>
      </c>
      <c r="E26" t="s">
        <v>288</v>
      </c>
      <c r="F26" t="s">
        <v>289</v>
      </c>
      <c r="G26">
        <v>15000</v>
      </c>
      <c r="H26" t="s">
        <v>188</v>
      </c>
      <c r="I26">
        <v>150</v>
      </c>
    </row>
    <row r="27" spans="1:9" x14ac:dyDescent="0.25">
      <c r="A27" t="s">
        <v>290</v>
      </c>
      <c r="B27">
        <v>40</v>
      </c>
      <c r="C27">
        <v>2200</v>
      </c>
      <c r="D27" t="s">
        <v>291</v>
      </c>
      <c r="E27" t="s">
        <v>291</v>
      </c>
      <c r="F27" t="s">
        <v>234</v>
      </c>
      <c r="G27">
        <v>88000</v>
      </c>
      <c r="H27" t="s">
        <v>188</v>
      </c>
      <c r="I27">
        <v>40</v>
      </c>
    </row>
    <row r="28" spans="1:9" x14ac:dyDescent="0.25">
      <c r="A28" t="s">
        <v>292</v>
      </c>
      <c r="B28">
        <v>115</v>
      </c>
      <c r="C28">
        <v>350</v>
      </c>
      <c r="D28" t="s">
        <v>293</v>
      </c>
      <c r="E28" t="s">
        <v>294</v>
      </c>
      <c r="F28" t="s">
        <v>214</v>
      </c>
      <c r="G28">
        <v>40250</v>
      </c>
      <c r="H28" t="s">
        <v>188</v>
      </c>
      <c r="I28">
        <v>115</v>
      </c>
    </row>
    <row r="29" spans="1:9" x14ac:dyDescent="0.25">
      <c r="A29" t="s">
        <v>295</v>
      </c>
      <c r="B29">
        <v>800</v>
      </c>
      <c r="C29">
        <v>370</v>
      </c>
      <c r="D29" t="s">
        <v>296</v>
      </c>
      <c r="E29" t="s">
        <v>297</v>
      </c>
      <c r="F29" t="s">
        <v>214</v>
      </c>
      <c r="G29">
        <v>296000</v>
      </c>
      <c r="H29" t="s">
        <v>188</v>
      </c>
      <c r="I29">
        <v>800</v>
      </c>
    </row>
    <row r="30" spans="1:9" x14ac:dyDescent="0.25">
      <c r="A30" t="s">
        <v>298</v>
      </c>
      <c r="B30">
        <v>1</v>
      </c>
      <c r="C30">
        <v>10000</v>
      </c>
      <c r="D30" t="s">
        <v>299</v>
      </c>
      <c r="E30" t="s">
        <v>299</v>
      </c>
      <c r="F30" t="s">
        <v>256</v>
      </c>
      <c r="G30">
        <v>10000</v>
      </c>
      <c r="H30" t="s">
        <v>188</v>
      </c>
      <c r="I30">
        <v>1</v>
      </c>
    </row>
    <row r="31" spans="1:9" x14ac:dyDescent="0.25">
      <c r="A31" t="s">
        <v>300</v>
      </c>
      <c r="B31">
        <v>100</v>
      </c>
      <c r="C31">
        <v>25</v>
      </c>
      <c r="D31" t="s">
        <v>301</v>
      </c>
      <c r="E31" t="s">
        <v>301</v>
      </c>
      <c r="F31" t="s">
        <v>227</v>
      </c>
      <c r="G31">
        <v>2500</v>
      </c>
      <c r="H31" t="s">
        <v>188</v>
      </c>
      <c r="I31">
        <v>100</v>
      </c>
    </row>
    <row r="32" spans="1:9" x14ac:dyDescent="0.25">
      <c r="A32" t="s">
        <v>302</v>
      </c>
      <c r="B32">
        <v>20</v>
      </c>
      <c r="C32">
        <v>2000</v>
      </c>
      <c r="D32" t="s">
        <v>303</v>
      </c>
      <c r="E32" t="s">
        <v>303</v>
      </c>
      <c r="F32" t="s">
        <v>214</v>
      </c>
      <c r="G32">
        <v>40000</v>
      </c>
      <c r="H32" t="s">
        <v>188</v>
      </c>
      <c r="I32">
        <v>20</v>
      </c>
    </row>
    <row r="33" spans="1:9" x14ac:dyDescent="0.25">
      <c r="A33" t="s">
        <v>304</v>
      </c>
      <c r="B33">
        <v>1</v>
      </c>
      <c r="C33">
        <v>50000</v>
      </c>
      <c r="D33" t="s">
        <v>305</v>
      </c>
      <c r="E33" t="s">
        <v>305</v>
      </c>
      <c r="F33" t="s">
        <v>256</v>
      </c>
      <c r="G33">
        <v>50000</v>
      </c>
      <c r="H33" t="s">
        <v>188</v>
      </c>
      <c r="I33">
        <v>1</v>
      </c>
    </row>
    <row r="34" spans="1:9" x14ac:dyDescent="0.25">
      <c r="A34" t="s">
        <v>306</v>
      </c>
      <c r="B34">
        <v>1</v>
      </c>
      <c r="C34">
        <v>40000</v>
      </c>
      <c r="D34" t="s">
        <v>307</v>
      </c>
      <c r="E34" t="s">
        <v>307</v>
      </c>
      <c r="F34" t="s">
        <v>256</v>
      </c>
      <c r="G34">
        <v>40000</v>
      </c>
      <c r="H34" t="s">
        <v>188</v>
      </c>
      <c r="I34">
        <v>1</v>
      </c>
    </row>
    <row r="35" spans="1:9" x14ac:dyDescent="0.25">
      <c r="A35" t="s">
        <v>308</v>
      </c>
      <c r="B35">
        <v>250</v>
      </c>
      <c r="C35">
        <v>10</v>
      </c>
      <c r="D35" t="s">
        <v>309</v>
      </c>
      <c r="E35" t="s">
        <v>309</v>
      </c>
      <c r="F35" t="s">
        <v>289</v>
      </c>
      <c r="G35">
        <v>2500</v>
      </c>
      <c r="H35" t="s">
        <v>188</v>
      </c>
      <c r="I35">
        <v>250</v>
      </c>
    </row>
    <row r="36" spans="1:9" x14ac:dyDescent="0.25">
      <c r="A36" t="s">
        <v>310</v>
      </c>
      <c r="B36">
        <v>800</v>
      </c>
      <c r="C36">
        <v>60</v>
      </c>
      <c r="D36" t="s">
        <v>311</v>
      </c>
      <c r="E36" t="s">
        <v>312</v>
      </c>
      <c r="F36" t="s">
        <v>234</v>
      </c>
      <c r="G36">
        <v>48000</v>
      </c>
      <c r="H36" t="s">
        <v>188</v>
      </c>
      <c r="I36">
        <v>800</v>
      </c>
    </row>
    <row r="37" spans="1:9" x14ac:dyDescent="0.25">
      <c r="A37" t="s">
        <v>313</v>
      </c>
      <c r="B37">
        <v>50</v>
      </c>
      <c r="C37">
        <v>175</v>
      </c>
      <c r="D37" t="s">
        <v>314</v>
      </c>
      <c r="E37" t="s">
        <v>315</v>
      </c>
      <c r="F37" t="s">
        <v>234</v>
      </c>
      <c r="G37">
        <v>8750</v>
      </c>
      <c r="H37" t="s">
        <v>188</v>
      </c>
      <c r="I37">
        <v>50</v>
      </c>
    </row>
    <row r="38" spans="1:9" x14ac:dyDescent="0.25">
      <c r="A38" t="s">
        <v>316</v>
      </c>
      <c r="B38">
        <v>215</v>
      </c>
      <c r="C38">
        <v>10</v>
      </c>
      <c r="D38" t="s">
        <v>317</v>
      </c>
      <c r="E38" t="s">
        <v>318</v>
      </c>
      <c r="F38" t="s">
        <v>289</v>
      </c>
      <c r="G38">
        <v>2150</v>
      </c>
      <c r="H38" t="s">
        <v>188</v>
      </c>
      <c r="I38">
        <v>215</v>
      </c>
    </row>
    <row r="39" spans="1:9" x14ac:dyDescent="0.25">
      <c r="A39" t="s">
        <v>319</v>
      </c>
      <c r="B39">
        <v>215</v>
      </c>
      <c r="C39">
        <v>50</v>
      </c>
      <c r="D39" t="s">
        <v>320</v>
      </c>
      <c r="E39" t="s">
        <v>321</v>
      </c>
      <c r="F39" t="s">
        <v>289</v>
      </c>
      <c r="G39">
        <v>10750</v>
      </c>
      <c r="H39" t="s">
        <v>188</v>
      </c>
      <c r="I39">
        <v>215</v>
      </c>
    </row>
    <row r="40" spans="1:9" x14ac:dyDescent="0.25">
      <c r="A40" t="s">
        <v>322</v>
      </c>
      <c r="B40">
        <v>650</v>
      </c>
      <c r="C40">
        <v>140</v>
      </c>
      <c r="D40" t="s">
        <v>323</v>
      </c>
      <c r="E40" t="s">
        <v>324</v>
      </c>
      <c r="F40" t="s">
        <v>234</v>
      </c>
      <c r="G40">
        <v>91000</v>
      </c>
      <c r="H40" t="s">
        <v>188</v>
      </c>
      <c r="I40">
        <v>650</v>
      </c>
    </row>
    <row r="41" spans="1:9" x14ac:dyDescent="0.25">
      <c r="A41" t="s">
        <v>325</v>
      </c>
      <c r="B41">
        <v>10</v>
      </c>
      <c r="C41">
        <v>95</v>
      </c>
      <c r="D41" t="s">
        <v>326</v>
      </c>
      <c r="E41" t="s">
        <v>327</v>
      </c>
      <c r="F41" t="s">
        <v>234</v>
      </c>
      <c r="G41">
        <v>950</v>
      </c>
      <c r="H41" t="s">
        <v>188</v>
      </c>
      <c r="I41">
        <v>10</v>
      </c>
    </row>
    <row r="42" spans="1:9" x14ac:dyDescent="0.25">
      <c r="A42" t="s">
        <v>328</v>
      </c>
      <c r="B42">
        <v>75</v>
      </c>
      <c r="C42">
        <v>115</v>
      </c>
      <c r="D42" t="s">
        <v>329</v>
      </c>
      <c r="E42" t="s">
        <v>330</v>
      </c>
      <c r="F42" t="s">
        <v>289</v>
      </c>
      <c r="G42">
        <v>8625</v>
      </c>
      <c r="H42" t="s">
        <v>188</v>
      </c>
      <c r="I42">
        <v>75</v>
      </c>
    </row>
    <row r="43" spans="1:9" x14ac:dyDescent="0.25">
      <c r="A43" t="s">
        <v>331</v>
      </c>
      <c r="B43">
        <v>35</v>
      </c>
      <c r="C43">
        <v>70</v>
      </c>
      <c r="D43" t="s">
        <v>332</v>
      </c>
      <c r="E43" t="s">
        <v>333</v>
      </c>
      <c r="F43" t="s">
        <v>289</v>
      </c>
      <c r="G43">
        <v>2450</v>
      </c>
      <c r="H43" t="s">
        <v>188</v>
      </c>
      <c r="I43">
        <v>35</v>
      </c>
    </row>
    <row r="44" spans="1:9" x14ac:dyDescent="0.25">
      <c r="A44" t="s">
        <v>334</v>
      </c>
      <c r="B44">
        <v>70</v>
      </c>
      <c r="C44">
        <v>60</v>
      </c>
      <c r="D44" t="s">
        <v>335</v>
      </c>
      <c r="E44" t="s">
        <v>335</v>
      </c>
      <c r="F44" t="s">
        <v>289</v>
      </c>
      <c r="G44">
        <v>4200</v>
      </c>
      <c r="H44" t="s">
        <v>188</v>
      </c>
      <c r="I44">
        <v>70</v>
      </c>
    </row>
    <row r="45" spans="1:9" x14ac:dyDescent="0.25">
      <c r="A45" t="s">
        <v>336</v>
      </c>
      <c r="B45">
        <v>10</v>
      </c>
      <c r="C45">
        <v>1200</v>
      </c>
      <c r="D45" t="s">
        <v>337</v>
      </c>
      <c r="E45" t="s">
        <v>337</v>
      </c>
      <c r="F45" t="s">
        <v>234</v>
      </c>
      <c r="G45">
        <v>12000</v>
      </c>
      <c r="H45" t="s">
        <v>188</v>
      </c>
      <c r="I45">
        <v>10</v>
      </c>
    </row>
    <row r="46" spans="1:9" x14ac:dyDescent="0.25">
      <c r="A46" t="s">
        <v>338</v>
      </c>
      <c r="B46">
        <v>15</v>
      </c>
      <c r="C46">
        <v>25</v>
      </c>
      <c r="D46" t="s">
        <v>339</v>
      </c>
      <c r="E46" t="s">
        <v>339</v>
      </c>
      <c r="F46" t="s">
        <v>289</v>
      </c>
      <c r="G46">
        <v>375</v>
      </c>
      <c r="H46" t="s">
        <v>188</v>
      </c>
      <c r="I46">
        <v>15</v>
      </c>
    </row>
    <row r="47" spans="1:9" x14ac:dyDescent="0.25">
      <c r="A47" t="s">
        <v>340</v>
      </c>
      <c r="B47">
        <v>25</v>
      </c>
      <c r="C47">
        <v>1750</v>
      </c>
      <c r="D47" t="s">
        <v>341</v>
      </c>
      <c r="E47" t="s">
        <v>341</v>
      </c>
      <c r="F47" t="s">
        <v>234</v>
      </c>
      <c r="G47">
        <v>43750</v>
      </c>
      <c r="H47" t="s">
        <v>188</v>
      </c>
      <c r="I47">
        <v>25</v>
      </c>
    </row>
    <row r="48" spans="1:9" x14ac:dyDescent="0.25">
      <c r="A48" t="s">
        <v>342</v>
      </c>
      <c r="B48">
        <v>0.6</v>
      </c>
      <c r="C48">
        <v>2300</v>
      </c>
      <c r="D48" t="s">
        <v>343</v>
      </c>
      <c r="E48" t="s">
        <v>343</v>
      </c>
      <c r="F48" t="s">
        <v>234</v>
      </c>
      <c r="G48">
        <v>1380</v>
      </c>
      <c r="H48" t="s">
        <v>188</v>
      </c>
      <c r="I48">
        <v>0.6</v>
      </c>
    </row>
    <row r="49" spans="1:9" x14ac:dyDescent="0.25">
      <c r="A49" t="s">
        <v>344</v>
      </c>
      <c r="B49">
        <v>2</v>
      </c>
      <c r="C49">
        <v>3450</v>
      </c>
      <c r="D49" t="s">
        <v>345</v>
      </c>
      <c r="E49" t="s">
        <v>345</v>
      </c>
      <c r="F49" t="s">
        <v>234</v>
      </c>
      <c r="G49">
        <v>6900</v>
      </c>
      <c r="H49" t="s">
        <v>188</v>
      </c>
      <c r="I49">
        <v>2</v>
      </c>
    </row>
    <row r="50" spans="1:9" x14ac:dyDescent="0.25">
      <c r="A50" t="s">
        <v>346</v>
      </c>
      <c r="B50">
        <v>0.1</v>
      </c>
      <c r="C50">
        <v>3000</v>
      </c>
      <c r="D50" t="s">
        <v>347</v>
      </c>
      <c r="E50" t="s">
        <v>347</v>
      </c>
      <c r="F50" t="s">
        <v>234</v>
      </c>
      <c r="G50">
        <v>300</v>
      </c>
      <c r="H50" t="s">
        <v>188</v>
      </c>
      <c r="I50">
        <v>0.1</v>
      </c>
    </row>
    <row r="51" spans="1:9" x14ac:dyDescent="0.25">
      <c r="A51" t="s">
        <v>348</v>
      </c>
      <c r="B51">
        <v>20</v>
      </c>
      <c r="C51">
        <v>3000</v>
      </c>
      <c r="D51" t="s">
        <v>349</v>
      </c>
      <c r="E51" t="s">
        <v>349</v>
      </c>
      <c r="F51" t="s">
        <v>234</v>
      </c>
      <c r="G51">
        <v>60000</v>
      </c>
      <c r="H51" t="s">
        <v>188</v>
      </c>
      <c r="I51">
        <v>20</v>
      </c>
    </row>
    <row r="52" spans="1:9" x14ac:dyDescent="0.25">
      <c r="A52" t="s">
        <v>350</v>
      </c>
      <c r="B52">
        <v>5.5</v>
      </c>
      <c r="C52">
        <v>1800</v>
      </c>
      <c r="D52" t="s">
        <v>351</v>
      </c>
      <c r="E52" t="s">
        <v>351</v>
      </c>
      <c r="F52" t="s">
        <v>234</v>
      </c>
      <c r="G52">
        <v>9900</v>
      </c>
      <c r="H52" t="s">
        <v>188</v>
      </c>
      <c r="I52">
        <v>5.5</v>
      </c>
    </row>
    <row r="53" spans="1:9" x14ac:dyDescent="0.25">
      <c r="A53" t="s">
        <v>352</v>
      </c>
      <c r="B53">
        <v>10</v>
      </c>
      <c r="C53">
        <v>300</v>
      </c>
      <c r="D53" t="s">
        <v>353</v>
      </c>
      <c r="E53" t="s">
        <v>354</v>
      </c>
      <c r="F53" t="s">
        <v>234</v>
      </c>
      <c r="G53">
        <v>3000</v>
      </c>
      <c r="H53" t="s">
        <v>188</v>
      </c>
      <c r="I53">
        <v>10</v>
      </c>
    </row>
    <row r="54" spans="1:9" x14ac:dyDescent="0.25">
      <c r="A54" t="s">
        <v>355</v>
      </c>
      <c r="B54">
        <v>8.5</v>
      </c>
      <c r="C54">
        <v>5500</v>
      </c>
      <c r="D54" t="s">
        <v>356</v>
      </c>
      <c r="E54" t="s">
        <v>357</v>
      </c>
      <c r="F54" t="s">
        <v>358</v>
      </c>
      <c r="G54">
        <v>46750</v>
      </c>
      <c r="H54" t="s">
        <v>188</v>
      </c>
      <c r="I54">
        <v>8.5</v>
      </c>
    </row>
    <row r="55" spans="1:9" x14ac:dyDescent="0.25">
      <c r="A55" t="s">
        <v>359</v>
      </c>
      <c r="B55">
        <v>1</v>
      </c>
      <c r="C55">
        <v>5000</v>
      </c>
      <c r="D55" t="s">
        <v>360</v>
      </c>
      <c r="E55" t="s">
        <v>361</v>
      </c>
      <c r="F55" t="s">
        <v>256</v>
      </c>
      <c r="G55">
        <v>5000</v>
      </c>
      <c r="H55" t="s">
        <v>188</v>
      </c>
      <c r="I55">
        <v>1</v>
      </c>
    </row>
    <row r="56" spans="1:9" x14ac:dyDescent="0.25">
      <c r="A56" t="s">
        <v>362</v>
      </c>
      <c r="B56">
        <v>115</v>
      </c>
      <c r="C56">
        <v>150</v>
      </c>
      <c r="D56" t="s">
        <v>363</v>
      </c>
      <c r="E56" t="s">
        <v>364</v>
      </c>
      <c r="F56" t="s">
        <v>289</v>
      </c>
      <c r="G56">
        <v>17250</v>
      </c>
      <c r="H56" t="s">
        <v>188</v>
      </c>
      <c r="I56">
        <v>115</v>
      </c>
    </row>
    <row r="57" spans="1:9" x14ac:dyDescent="0.25">
      <c r="A57" t="s">
        <v>365</v>
      </c>
      <c r="B57">
        <v>40</v>
      </c>
      <c r="C57">
        <v>45</v>
      </c>
      <c r="D57" t="s">
        <v>366</v>
      </c>
      <c r="E57" t="s">
        <v>367</v>
      </c>
      <c r="F57" t="s">
        <v>227</v>
      </c>
      <c r="G57">
        <v>1800</v>
      </c>
      <c r="H57" t="s">
        <v>188</v>
      </c>
      <c r="I57">
        <v>40</v>
      </c>
    </row>
    <row r="58" spans="1:9" x14ac:dyDescent="0.25">
      <c r="A58" t="s">
        <v>368</v>
      </c>
      <c r="B58">
        <v>2</v>
      </c>
      <c r="C58">
        <v>500</v>
      </c>
      <c r="D58" t="s">
        <v>369</v>
      </c>
      <c r="E58" t="s">
        <v>370</v>
      </c>
      <c r="F58" t="s">
        <v>214</v>
      </c>
      <c r="G58">
        <v>1000</v>
      </c>
      <c r="H58" t="s">
        <v>188</v>
      </c>
      <c r="I58">
        <v>2</v>
      </c>
    </row>
    <row r="59" spans="1:9" x14ac:dyDescent="0.25">
      <c r="A59" t="s">
        <v>371</v>
      </c>
      <c r="B59">
        <v>115</v>
      </c>
      <c r="C59">
        <v>160</v>
      </c>
      <c r="D59" t="s">
        <v>372</v>
      </c>
      <c r="E59" t="s">
        <v>373</v>
      </c>
      <c r="F59" t="s">
        <v>289</v>
      </c>
      <c r="G59">
        <v>18400</v>
      </c>
      <c r="H59" t="s">
        <v>188</v>
      </c>
      <c r="I59">
        <v>115</v>
      </c>
    </row>
    <row r="60" spans="1:9" x14ac:dyDescent="0.25">
      <c r="A60" t="s">
        <v>374</v>
      </c>
      <c r="B60">
        <v>100</v>
      </c>
      <c r="C60">
        <v>10</v>
      </c>
      <c r="D60" t="s">
        <v>375</v>
      </c>
      <c r="E60" t="s">
        <v>376</v>
      </c>
      <c r="F60" t="s">
        <v>227</v>
      </c>
      <c r="G60">
        <v>1000</v>
      </c>
      <c r="H60" t="s">
        <v>188</v>
      </c>
      <c r="I60">
        <v>100</v>
      </c>
    </row>
    <row r="61" spans="1:9" x14ac:dyDescent="0.25">
      <c r="A61" t="s">
        <v>377</v>
      </c>
      <c r="B61">
        <v>30</v>
      </c>
      <c r="C61">
        <v>460</v>
      </c>
      <c r="D61" t="s">
        <v>378</v>
      </c>
      <c r="E61" t="s">
        <v>379</v>
      </c>
      <c r="F61" t="s">
        <v>227</v>
      </c>
      <c r="G61">
        <v>13800</v>
      </c>
      <c r="H61" t="s">
        <v>188</v>
      </c>
      <c r="I61">
        <v>30</v>
      </c>
    </row>
    <row r="62" spans="1:9" x14ac:dyDescent="0.25">
      <c r="A62" t="s">
        <v>380</v>
      </c>
      <c r="B62">
        <v>1</v>
      </c>
      <c r="C62">
        <v>8500</v>
      </c>
      <c r="D62" t="s">
        <v>381</v>
      </c>
      <c r="E62" t="s">
        <v>382</v>
      </c>
      <c r="F62" t="s">
        <v>256</v>
      </c>
      <c r="G62">
        <v>8500</v>
      </c>
      <c r="H62" t="s">
        <v>188</v>
      </c>
      <c r="I62">
        <v>1</v>
      </c>
    </row>
    <row r="63" spans="1:9" x14ac:dyDescent="0.25">
      <c r="A63" t="s">
        <v>383</v>
      </c>
      <c r="B63">
        <v>1</v>
      </c>
      <c r="C63">
        <v>4000</v>
      </c>
      <c r="D63" t="s">
        <v>384</v>
      </c>
      <c r="E63" t="s">
        <v>385</v>
      </c>
      <c r="F63" t="s">
        <v>256</v>
      </c>
      <c r="G63">
        <v>4000</v>
      </c>
      <c r="H63" t="s">
        <v>188</v>
      </c>
      <c r="I63">
        <v>1</v>
      </c>
    </row>
    <row r="64" spans="1:9" x14ac:dyDescent="0.25">
      <c r="A64" t="s">
        <v>386</v>
      </c>
      <c r="B64">
        <v>2</v>
      </c>
      <c r="C64">
        <v>400</v>
      </c>
      <c r="D64" t="s">
        <v>387</v>
      </c>
      <c r="E64" t="s">
        <v>388</v>
      </c>
      <c r="F64" t="s">
        <v>214</v>
      </c>
      <c r="G64">
        <v>800</v>
      </c>
      <c r="H64" t="s">
        <v>188</v>
      </c>
      <c r="I64">
        <v>2</v>
      </c>
    </row>
    <row r="65" spans="1:9" x14ac:dyDescent="0.25">
      <c r="A65" t="s">
        <v>389</v>
      </c>
      <c r="B65">
        <v>2</v>
      </c>
      <c r="C65">
        <v>1600</v>
      </c>
      <c r="D65" t="s">
        <v>390</v>
      </c>
      <c r="E65" t="s">
        <v>391</v>
      </c>
      <c r="F65" t="s">
        <v>256</v>
      </c>
      <c r="G65">
        <v>3200</v>
      </c>
      <c r="H65" t="s">
        <v>188</v>
      </c>
      <c r="I65">
        <v>2</v>
      </c>
    </row>
    <row r="66" spans="1:9" x14ac:dyDescent="0.25">
      <c r="A66" t="s">
        <v>392</v>
      </c>
      <c r="B66">
        <v>2</v>
      </c>
      <c r="C66">
        <v>1500</v>
      </c>
      <c r="D66" t="s">
        <v>393</v>
      </c>
      <c r="E66" t="s">
        <v>393</v>
      </c>
      <c r="F66" t="s">
        <v>214</v>
      </c>
      <c r="G66">
        <v>3000</v>
      </c>
      <c r="H66" t="s">
        <v>188</v>
      </c>
      <c r="I66">
        <v>2</v>
      </c>
    </row>
    <row r="67" spans="1:9" x14ac:dyDescent="0.25">
      <c r="A67" t="s">
        <v>394</v>
      </c>
      <c r="B67">
        <v>3</v>
      </c>
      <c r="C67">
        <v>200</v>
      </c>
      <c r="D67" t="s">
        <v>395</v>
      </c>
      <c r="E67" t="s">
        <v>395</v>
      </c>
      <c r="F67" t="s">
        <v>214</v>
      </c>
      <c r="G67">
        <v>600</v>
      </c>
      <c r="H67" t="s">
        <v>188</v>
      </c>
      <c r="I67">
        <v>3</v>
      </c>
    </row>
    <row r="68" spans="1:9" x14ac:dyDescent="0.25">
      <c r="A68" t="s">
        <v>396</v>
      </c>
      <c r="B68">
        <v>3</v>
      </c>
      <c r="C68">
        <v>200</v>
      </c>
      <c r="D68" t="s">
        <v>397</v>
      </c>
      <c r="E68" t="s">
        <v>397</v>
      </c>
      <c r="F68" t="s">
        <v>214</v>
      </c>
      <c r="G68">
        <v>600</v>
      </c>
      <c r="H68" t="s">
        <v>188</v>
      </c>
      <c r="I68">
        <v>3</v>
      </c>
    </row>
    <row r="69" spans="1:9" x14ac:dyDescent="0.25">
      <c r="A69" t="s">
        <v>398</v>
      </c>
      <c r="B69">
        <v>50</v>
      </c>
      <c r="C69">
        <v>50</v>
      </c>
      <c r="D69" t="s">
        <v>399</v>
      </c>
      <c r="E69" t="s">
        <v>399</v>
      </c>
      <c r="F69" t="s">
        <v>214</v>
      </c>
      <c r="G69">
        <v>2500</v>
      </c>
      <c r="H69" t="s">
        <v>188</v>
      </c>
      <c r="I69">
        <v>50</v>
      </c>
    </row>
    <row r="70" spans="1:9" x14ac:dyDescent="0.25">
      <c r="A70" t="s">
        <v>400</v>
      </c>
      <c r="B70">
        <v>60</v>
      </c>
      <c r="C70">
        <v>50</v>
      </c>
      <c r="D70" t="s">
        <v>401</v>
      </c>
      <c r="E70" t="s">
        <v>401</v>
      </c>
      <c r="F70" t="s">
        <v>214</v>
      </c>
      <c r="G70">
        <v>3000</v>
      </c>
      <c r="H70" t="s">
        <v>188</v>
      </c>
      <c r="I70">
        <v>60</v>
      </c>
    </row>
    <row r="71" spans="1:9" x14ac:dyDescent="0.25">
      <c r="A71" t="s">
        <v>402</v>
      </c>
      <c r="B71">
        <v>15</v>
      </c>
      <c r="C71">
        <v>80</v>
      </c>
      <c r="D71" t="s">
        <v>403</v>
      </c>
      <c r="E71" t="s">
        <v>403</v>
      </c>
      <c r="F71" t="s">
        <v>214</v>
      </c>
      <c r="G71">
        <v>1200</v>
      </c>
      <c r="H71" t="s">
        <v>188</v>
      </c>
      <c r="I71">
        <v>15</v>
      </c>
    </row>
    <row r="72" spans="1:9" x14ac:dyDescent="0.25">
      <c r="A72" t="s">
        <v>404</v>
      </c>
      <c r="B72">
        <v>0.15</v>
      </c>
      <c r="C72">
        <v>19000</v>
      </c>
      <c r="D72" t="s">
        <v>405</v>
      </c>
      <c r="E72" t="s">
        <v>406</v>
      </c>
      <c r="F72" t="s">
        <v>358</v>
      </c>
      <c r="G72">
        <v>2850</v>
      </c>
      <c r="H72" t="s">
        <v>188</v>
      </c>
      <c r="I72">
        <v>0.15</v>
      </c>
    </row>
    <row r="73" spans="1:9" x14ac:dyDescent="0.25">
      <c r="A73" t="s">
        <v>407</v>
      </c>
      <c r="B73">
        <v>1.4999999999999999E-2</v>
      </c>
      <c r="C73">
        <v>19000</v>
      </c>
      <c r="D73" t="s">
        <v>405</v>
      </c>
      <c r="E73" t="s">
        <v>408</v>
      </c>
      <c r="F73" t="s">
        <v>358</v>
      </c>
      <c r="G73">
        <v>285</v>
      </c>
      <c r="H73" t="s">
        <v>188</v>
      </c>
      <c r="I73">
        <v>1.4999999999999999E-2</v>
      </c>
    </row>
    <row r="74" spans="1:9" x14ac:dyDescent="0.25">
      <c r="A74" t="s">
        <v>409</v>
      </c>
      <c r="B74">
        <v>0.1</v>
      </c>
      <c r="C74">
        <v>19000</v>
      </c>
      <c r="D74" t="s">
        <v>410</v>
      </c>
      <c r="E74" t="s">
        <v>411</v>
      </c>
      <c r="F74" t="s">
        <v>358</v>
      </c>
      <c r="G74">
        <v>1900</v>
      </c>
      <c r="H74" t="s">
        <v>188</v>
      </c>
      <c r="I74">
        <v>0.1</v>
      </c>
    </row>
    <row r="75" spans="1:9" x14ac:dyDescent="0.25">
      <c r="A75" t="s">
        <v>412</v>
      </c>
      <c r="B75">
        <v>2</v>
      </c>
      <c r="C75">
        <v>550</v>
      </c>
      <c r="D75" t="s">
        <v>413</v>
      </c>
      <c r="E75" t="s">
        <v>414</v>
      </c>
      <c r="F75" t="s">
        <v>214</v>
      </c>
      <c r="G75">
        <v>1100</v>
      </c>
      <c r="H75" t="s">
        <v>188</v>
      </c>
      <c r="I75">
        <v>2</v>
      </c>
    </row>
    <row r="76" spans="1:9" x14ac:dyDescent="0.25">
      <c r="A76" t="s">
        <v>415</v>
      </c>
      <c r="B76">
        <v>0.4</v>
      </c>
      <c r="C76">
        <v>800</v>
      </c>
      <c r="D76" t="s">
        <v>416</v>
      </c>
      <c r="E76" t="s">
        <v>416</v>
      </c>
      <c r="F76" t="s">
        <v>289</v>
      </c>
      <c r="G76">
        <v>320</v>
      </c>
      <c r="H76" t="s">
        <v>188</v>
      </c>
      <c r="I76">
        <v>0.4</v>
      </c>
    </row>
    <row r="77" spans="1:9" x14ac:dyDescent="0.25">
      <c r="A77" t="s">
        <v>417</v>
      </c>
      <c r="B77">
        <v>0.4</v>
      </c>
      <c r="C77">
        <v>2500</v>
      </c>
      <c r="D77" t="s">
        <v>418</v>
      </c>
      <c r="E77" t="s">
        <v>418</v>
      </c>
      <c r="F77" t="s">
        <v>289</v>
      </c>
      <c r="G77">
        <v>1000</v>
      </c>
      <c r="H77" t="s">
        <v>188</v>
      </c>
      <c r="I77">
        <v>0.4</v>
      </c>
    </row>
    <row r="78" spans="1:9" x14ac:dyDescent="0.25">
      <c r="A78" t="s">
        <v>419</v>
      </c>
      <c r="B78">
        <v>3</v>
      </c>
      <c r="C78">
        <v>3850</v>
      </c>
      <c r="D78" t="s">
        <v>420</v>
      </c>
      <c r="E78" t="s">
        <v>421</v>
      </c>
      <c r="F78" t="s">
        <v>214</v>
      </c>
      <c r="G78">
        <v>11550</v>
      </c>
      <c r="H78" t="s">
        <v>188</v>
      </c>
      <c r="I78">
        <v>3</v>
      </c>
    </row>
    <row r="79" spans="1:9" x14ac:dyDescent="0.25">
      <c r="A79" t="s">
        <v>422</v>
      </c>
      <c r="B79">
        <v>94.3</v>
      </c>
      <c r="C79">
        <v>125</v>
      </c>
      <c r="D79" t="s">
        <v>423</v>
      </c>
      <c r="E79" t="s">
        <v>423</v>
      </c>
      <c r="F79" t="s">
        <v>275</v>
      </c>
      <c r="G79">
        <v>11787.5</v>
      </c>
      <c r="H79" t="s">
        <v>188</v>
      </c>
      <c r="I79">
        <v>94.3</v>
      </c>
    </row>
    <row r="80" spans="1:9" x14ac:dyDescent="0.25">
      <c r="A80" t="s">
        <v>424</v>
      </c>
      <c r="B80">
        <v>27.6</v>
      </c>
      <c r="C80">
        <v>60</v>
      </c>
      <c r="D80" t="s">
        <v>425</v>
      </c>
      <c r="E80" t="s">
        <v>425</v>
      </c>
      <c r="F80" t="s">
        <v>275</v>
      </c>
      <c r="G80">
        <v>1656</v>
      </c>
      <c r="H80" t="s">
        <v>188</v>
      </c>
      <c r="I80">
        <v>27.6</v>
      </c>
    </row>
    <row r="81" spans="1:9" x14ac:dyDescent="0.25">
      <c r="A81" t="s">
        <v>426</v>
      </c>
      <c r="B81">
        <v>4.1399999999999997</v>
      </c>
      <c r="C81">
        <v>50</v>
      </c>
      <c r="D81" t="s">
        <v>427</v>
      </c>
      <c r="E81" t="s">
        <v>427</v>
      </c>
      <c r="F81" t="s">
        <v>275</v>
      </c>
      <c r="G81">
        <v>207</v>
      </c>
      <c r="H81" t="s">
        <v>188</v>
      </c>
      <c r="I81">
        <v>4.1399999999999997</v>
      </c>
    </row>
    <row r="82" spans="1:9" x14ac:dyDescent="0.25">
      <c r="A82" t="s">
        <v>428</v>
      </c>
      <c r="B82">
        <v>12</v>
      </c>
      <c r="C82">
        <v>120</v>
      </c>
      <c r="D82" t="s">
        <v>429</v>
      </c>
      <c r="E82" t="s">
        <v>429</v>
      </c>
      <c r="F82" t="s">
        <v>275</v>
      </c>
      <c r="G82">
        <v>1440</v>
      </c>
      <c r="H82" t="s">
        <v>188</v>
      </c>
      <c r="I82">
        <v>12</v>
      </c>
    </row>
    <row r="83" spans="1:9" x14ac:dyDescent="0.25">
      <c r="A83" t="s">
        <v>430</v>
      </c>
      <c r="B83">
        <v>12</v>
      </c>
      <c r="C83">
        <v>100</v>
      </c>
      <c r="D83" t="s">
        <v>431</v>
      </c>
      <c r="E83" t="s">
        <v>431</v>
      </c>
      <c r="F83" t="s">
        <v>275</v>
      </c>
      <c r="G83">
        <v>1200</v>
      </c>
      <c r="H83" t="s">
        <v>188</v>
      </c>
      <c r="I83">
        <v>12</v>
      </c>
    </row>
    <row r="84" spans="1:9" x14ac:dyDescent="0.25">
      <c r="A84" t="s">
        <v>432</v>
      </c>
      <c r="B84">
        <v>24</v>
      </c>
      <c r="C84">
        <v>80</v>
      </c>
      <c r="D84" t="s">
        <v>433</v>
      </c>
      <c r="E84" t="s">
        <v>433</v>
      </c>
      <c r="F84" t="s">
        <v>275</v>
      </c>
      <c r="G84">
        <v>1920</v>
      </c>
      <c r="H84" t="s">
        <v>188</v>
      </c>
      <c r="I84">
        <v>24</v>
      </c>
    </row>
    <row r="85" spans="1:9" x14ac:dyDescent="0.25">
      <c r="A85" t="s">
        <v>434</v>
      </c>
      <c r="B85">
        <v>24</v>
      </c>
      <c r="C85">
        <v>80</v>
      </c>
      <c r="D85" t="s">
        <v>435</v>
      </c>
      <c r="E85" t="s">
        <v>435</v>
      </c>
      <c r="F85" t="s">
        <v>275</v>
      </c>
      <c r="G85">
        <v>1920</v>
      </c>
      <c r="H85" t="s">
        <v>188</v>
      </c>
      <c r="I85">
        <v>24</v>
      </c>
    </row>
    <row r="86" spans="1:9" x14ac:dyDescent="0.25">
      <c r="A86" t="s">
        <v>436</v>
      </c>
      <c r="B86">
        <v>192</v>
      </c>
      <c r="C86">
        <v>100</v>
      </c>
      <c r="D86" t="s">
        <v>437</v>
      </c>
      <c r="E86" t="s">
        <v>437</v>
      </c>
      <c r="F86" t="s">
        <v>438</v>
      </c>
      <c r="G86">
        <v>19200</v>
      </c>
      <c r="H86" t="s">
        <v>188</v>
      </c>
      <c r="I86">
        <v>192</v>
      </c>
    </row>
    <row r="87" spans="1:9" x14ac:dyDescent="0.25">
      <c r="A87" t="s">
        <v>439</v>
      </c>
      <c r="B87">
        <v>2</v>
      </c>
      <c r="C87">
        <v>8000</v>
      </c>
      <c r="D87" t="s">
        <v>440</v>
      </c>
      <c r="E87" t="s">
        <v>441</v>
      </c>
      <c r="F87" t="s">
        <v>256</v>
      </c>
      <c r="G87">
        <v>16000</v>
      </c>
      <c r="H87" t="s">
        <v>188</v>
      </c>
      <c r="I87">
        <v>2</v>
      </c>
    </row>
    <row r="88" spans="1:9" x14ac:dyDescent="0.25">
      <c r="A88" t="s">
        <v>442</v>
      </c>
      <c r="B88">
        <v>1</v>
      </c>
      <c r="C88">
        <v>7000</v>
      </c>
      <c r="D88" t="s">
        <v>443</v>
      </c>
      <c r="E88" t="s">
        <v>444</v>
      </c>
      <c r="F88" t="s">
        <v>256</v>
      </c>
      <c r="G88">
        <v>7000</v>
      </c>
      <c r="H88" t="s">
        <v>188</v>
      </c>
      <c r="I88">
        <v>1</v>
      </c>
    </row>
    <row r="89" spans="1:9" x14ac:dyDescent="0.25">
      <c r="A89" t="s">
        <v>445</v>
      </c>
      <c r="B89">
        <v>5</v>
      </c>
      <c r="C89">
        <v>3500</v>
      </c>
      <c r="D89" t="s">
        <v>446</v>
      </c>
      <c r="E89" t="s">
        <v>447</v>
      </c>
      <c r="F89" t="s">
        <v>214</v>
      </c>
      <c r="G89">
        <v>17500</v>
      </c>
      <c r="H89" t="s">
        <v>188</v>
      </c>
      <c r="I89">
        <v>5</v>
      </c>
    </row>
    <row r="90" spans="1:9" x14ac:dyDescent="0.25">
      <c r="A90" t="s">
        <v>448</v>
      </c>
      <c r="B90">
        <v>46</v>
      </c>
      <c r="C90">
        <v>3800</v>
      </c>
      <c r="D90" t="s">
        <v>449</v>
      </c>
      <c r="E90" t="s">
        <v>449</v>
      </c>
      <c r="F90" t="s">
        <v>214</v>
      </c>
      <c r="G90">
        <v>174800</v>
      </c>
      <c r="H90" t="s">
        <v>188</v>
      </c>
      <c r="I90">
        <v>46</v>
      </c>
    </row>
    <row r="91" spans="1:9" x14ac:dyDescent="0.25">
      <c r="A91" t="s">
        <v>450</v>
      </c>
      <c r="B91">
        <v>2</v>
      </c>
      <c r="C91">
        <v>6000</v>
      </c>
      <c r="D91" t="s">
        <v>451</v>
      </c>
      <c r="E91" t="s">
        <v>452</v>
      </c>
      <c r="F91" t="s">
        <v>214</v>
      </c>
      <c r="G91">
        <v>12000</v>
      </c>
      <c r="H91" t="s">
        <v>188</v>
      </c>
      <c r="I91">
        <v>2</v>
      </c>
    </row>
    <row r="92" spans="1:9" x14ac:dyDescent="0.25">
      <c r="A92" t="s">
        <v>453</v>
      </c>
      <c r="B92">
        <v>2</v>
      </c>
      <c r="C92">
        <v>7000</v>
      </c>
      <c r="D92" t="s">
        <v>449</v>
      </c>
      <c r="E92" t="s">
        <v>449</v>
      </c>
      <c r="F92" t="s">
        <v>214</v>
      </c>
      <c r="G92">
        <v>14000</v>
      </c>
      <c r="H92" t="s">
        <v>188</v>
      </c>
      <c r="I92">
        <v>2</v>
      </c>
    </row>
    <row r="93" spans="1:9" x14ac:dyDescent="0.25">
      <c r="A93" t="s">
        <v>454</v>
      </c>
      <c r="B93">
        <v>5</v>
      </c>
      <c r="C93">
        <v>4000</v>
      </c>
      <c r="D93" t="s">
        <v>455</v>
      </c>
      <c r="E93" t="s">
        <v>456</v>
      </c>
      <c r="F93" t="s">
        <v>214</v>
      </c>
      <c r="G93">
        <v>20000</v>
      </c>
      <c r="H93" t="s">
        <v>188</v>
      </c>
      <c r="I93">
        <v>5</v>
      </c>
    </row>
    <row r="94" spans="1:9" x14ac:dyDescent="0.25">
      <c r="A94" t="s">
        <v>457</v>
      </c>
      <c r="B94">
        <v>23</v>
      </c>
      <c r="C94">
        <v>4500</v>
      </c>
      <c r="D94" t="s">
        <v>449</v>
      </c>
      <c r="E94" t="s">
        <v>449</v>
      </c>
      <c r="F94" t="s">
        <v>214</v>
      </c>
      <c r="G94">
        <v>103500</v>
      </c>
      <c r="H94" t="s">
        <v>188</v>
      </c>
      <c r="I94">
        <v>23</v>
      </c>
    </row>
    <row r="95" spans="1:9" x14ac:dyDescent="0.25">
      <c r="A95" t="s">
        <v>458</v>
      </c>
      <c r="B95">
        <v>4</v>
      </c>
      <c r="C95">
        <v>8000</v>
      </c>
      <c r="D95" t="s">
        <v>459</v>
      </c>
      <c r="E95" t="s">
        <v>460</v>
      </c>
      <c r="F95" t="s">
        <v>214</v>
      </c>
      <c r="G95">
        <v>32000</v>
      </c>
      <c r="H95" t="s">
        <v>188</v>
      </c>
      <c r="I95">
        <v>4</v>
      </c>
    </row>
    <row r="96" spans="1:9" x14ac:dyDescent="0.25">
      <c r="A96" t="s">
        <v>461</v>
      </c>
      <c r="B96">
        <v>26</v>
      </c>
      <c r="C96">
        <v>1600</v>
      </c>
      <c r="D96" t="s">
        <v>462</v>
      </c>
      <c r="E96" t="s">
        <v>463</v>
      </c>
      <c r="F96" t="s">
        <v>214</v>
      </c>
      <c r="G96">
        <v>41600</v>
      </c>
      <c r="H96" t="s">
        <v>188</v>
      </c>
      <c r="I96">
        <v>26</v>
      </c>
    </row>
    <row r="97" spans="1:9" x14ac:dyDescent="0.25">
      <c r="A97" t="s">
        <v>464</v>
      </c>
      <c r="B97">
        <v>420</v>
      </c>
      <c r="C97">
        <v>350</v>
      </c>
      <c r="D97" t="s">
        <v>465</v>
      </c>
      <c r="E97" t="s">
        <v>465</v>
      </c>
      <c r="F97" t="s">
        <v>214</v>
      </c>
      <c r="G97">
        <v>147000</v>
      </c>
      <c r="H97" t="s">
        <v>188</v>
      </c>
      <c r="I97">
        <v>420</v>
      </c>
    </row>
    <row r="98" spans="1:9" x14ac:dyDescent="0.25">
      <c r="A98" t="s">
        <v>466</v>
      </c>
      <c r="B98">
        <v>600</v>
      </c>
      <c r="C98">
        <v>38</v>
      </c>
      <c r="D98" t="s">
        <v>467</v>
      </c>
      <c r="E98" t="s">
        <v>468</v>
      </c>
      <c r="F98" t="s">
        <v>227</v>
      </c>
      <c r="G98">
        <v>22800</v>
      </c>
      <c r="H98" t="s">
        <v>188</v>
      </c>
      <c r="I98">
        <v>600</v>
      </c>
    </row>
    <row r="99" spans="1:9" x14ac:dyDescent="0.25">
      <c r="A99" t="s">
        <v>469</v>
      </c>
      <c r="B99">
        <v>8600</v>
      </c>
      <c r="C99">
        <v>22</v>
      </c>
      <c r="D99" t="s">
        <v>470</v>
      </c>
      <c r="E99" t="s">
        <v>471</v>
      </c>
      <c r="F99" t="s">
        <v>227</v>
      </c>
      <c r="G99">
        <v>189200</v>
      </c>
      <c r="H99" t="s">
        <v>188</v>
      </c>
      <c r="I99">
        <v>8600</v>
      </c>
    </row>
    <row r="100" spans="1:9" x14ac:dyDescent="0.25">
      <c r="A100" t="s">
        <v>472</v>
      </c>
      <c r="B100">
        <v>15</v>
      </c>
      <c r="C100">
        <v>1700</v>
      </c>
      <c r="D100" t="s">
        <v>473</v>
      </c>
      <c r="E100" t="s">
        <v>474</v>
      </c>
      <c r="F100" t="s">
        <v>214</v>
      </c>
      <c r="G100">
        <v>25500</v>
      </c>
      <c r="H100" t="s">
        <v>188</v>
      </c>
      <c r="I100">
        <v>15</v>
      </c>
    </row>
    <row r="101" spans="1:9" x14ac:dyDescent="0.25">
      <c r="A101" t="s">
        <v>475</v>
      </c>
      <c r="B101">
        <v>40</v>
      </c>
      <c r="C101">
        <v>900</v>
      </c>
      <c r="D101" t="s">
        <v>476</v>
      </c>
      <c r="E101" t="s">
        <v>477</v>
      </c>
      <c r="F101" t="s">
        <v>214</v>
      </c>
      <c r="G101">
        <v>36000</v>
      </c>
      <c r="H101" t="s">
        <v>188</v>
      </c>
      <c r="I101">
        <v>40</v>
      </c>
    </row>
    <row r="102" spans="1:9" x14ac:dyDescent="0.25">
      <c r="A102" t="s">
        <v>478</v>
      </c>
      <c r="B102">
        <v>32</v>
      </c>
      <c r="C102">
        <v>2400</v>
      </c>
      <c r="D102" t="s">
        <v>479</v>
      </c>
      <c r="E102" t="s">
        <v>480</v>
      </c>
      <c r="F102" t="s">
        <v>214</v>
      </c>
      <c r="G102">
        <v>76800</v>
      </c>
      <c r="H102" t="s">
        <v>188</v>
      </c>
      <c r="I102">
        <v>32</v>
      </c>
    </row>
    <row r="103" spans="1:9" x14ac:dyDescent="0.25">
      <c r="A103" t="s">
        <v>481</v>
      </c>
      <c r="B103">
        <v>26</v>
      </c>
      <c r="C103">
        <v>3600</v>
      </c>
      <c r="D103" t="s">
        <v>482</v>
      </c>
      <c r="E103" t="s">
        <v>483</v>
      </c>
      <c r="F103" t="s">
        <v>214</v>
      </c>
      <c r="G103">
        <v>93600</v>
      </c>
      <c r="H103" t="s">
        <v>188</v>
      </c>
      <c r="I103">
        <v>26</v>
      </c>
    </row>
    <row r="104" spans="1:9" x14ac:dyDescent="0.25">
      <c r="A104" t="s">
        <v>484</v>
      </c>
      <c r="B104">
        <v>8</v>
      </c>
      <c r="C104">
        <v>2500</v>
      </c>
      <c r="D104" t="s">
        <v>485</v>
      </c>
      <c r="E104" t="s">
        <v>486</v>
      </c>
      <c r="F104" t="s">
        <v>214</v>
      </c>
      <c r="G104">
        <v>20000</v>
      </c>
      <c r="H104" t="s">
        <v>188</v>
      </c>
      <c r="I104">
        <v>8</v>
      </c>
    </row>
    <row r="105" spans="1:9" x14ac:dyDescent="0.25">
      <c r="A105" t="s">
        <v>487</v>
      </c>
      <c r="B105">
        <v>4</v>
      </c>
      <c r="C105">
        <v>26000</v>
      </c>
      <c r="D105" t="s">
        <v>488</v>
      </c>
      <c r="E105" t="s">
        <v>489</v>
      </c>
      <c r="F105" t="s">
        <v>214</v>
      </c>
      <c r="G105">
        <v>104000</v>
      </c>
      <c r="H105" t="s">
        <v>188</v>
      </c>
      <c r="I105">
        <v>4</v>
      </c>
    </row>
    <row r="106" spans="1:9" x14ac:dyDescent="0.25">
      <c r="A106" t="s">
        <v>490</v>
      </c>
      <c r="B106">
        <v>8</v>
      </c>
      <c r="C106">
        <v>500</v>
      </c>
      <c r="D106" t="s">
        <v>491</v>
      </c>
      <c r="E106" t="s">
        <v>492</v>
      </c>
      <c r="F106" t="s">
        <v>214</v>
      </c>
      <c r="G106">
        <v>4000</v>
      </c>
      <c r="H106" t="s">
        <v>188</v>
      </c>
      <c r="I106">
        <v>8</v>
      </c>
    </row>
    <row r="107" spans="1:9" x14ac:dyDescent="0.25">
      <c r="A107" t="s">
        <v>493</v>
      </c>
      <c r="B107">
        <v>4</v>
      </c>
      <c r="C107">
        <v>6000</v>
      </c>
      <c r="D107" t="s">
        <v>494</v>
      </c>
      <c r="E107" t="s">
        <v>495</v>
      </c>
      <c r="F107" t="s">
        <v>214</v>
      </c>
      <c r="G107">
        <v>24000</v>
      </c>
      <c r="H107" t="s">
        <v>188</v>
      </c>
      <c r="I107">
        <v>4</v>
      </c>
    </row>
    <row r="108" spans="1:9" x14ac:dyDescent="0.25">
      <c r="A108" t="s">
        <v>496</v>
      </c>
      <c r="B108">
        <v>4</v>
      </c>
      <c r="C108">
        <v>9000</v>
      </c>
      <c r="D108" t="s">
        <v>497</v>
      </c>
      <c r="E108" t="s">
        <v>498</v>
      </c>
      <c r="F108" t="s">
        <v>214</v>
      </c>
      <c r="G108">
        <v>36000</v>
      </c>
      <c r="H108" t="s">
        <v>188</v>
      </c>
      <c r="I108">
        <v>4</v>
      </c>
    </row>
    <row r="109" spans="1:9" x14ac:dyDescent="0.25">
      <c r="A109" t="s">
        <v>499</v>
      </c>
      <c r="B109">
        <v>20</v>
      </c>
      <c r="C109">
        <v>9000</v>
      </c>
      <c r="D109" t="s">
        <v>500</v>
      </c>
      <c r="E109" t="s">
        <v>501</v>
      </c>
      <c r="F109" t="s">
        <v>214</v>
      </c>
      <c r="G109">
        <v>180000</v>
      </c>
      <c r="H109" t="s">
        <v>188</v>
      </c>
      <c r="I109">
        <v>20</v>
      </c>
    </row>
    <row r="110" spans="1:9" x14ac:dyDescent="0.25">
      <c r="A110" t="s">
        <v>502</v>
      </c>
      <c r="B110">
        <v>20</v>
      </c>
      <c r="C110">
        <v>4000</v>
      </c>
      <c r="D110" t="s">
        <v>503</v>
      </c>
      <c r="E110" t="s">
        <v>504</v>
      </c>
      <c r="F110" t="s">
        <v>214</v>
      </c>
      <c r="G110">
        <v>80000</v>
      </c>
      <c r="H110" t="s">
        <v>188</v>
      </c>
      <c r="I110">
        <v>20</v>
      </c>
    </row>
    <row r="111" spans="1:9" x14ac:dyDescent="0.25">
      <c r="A111" t="s">
        <v>505</v>
      </c>
      <c r="B111">
        <v>8</v>
      </c>
      <c r="C111">
        <v>5500</v>
      </c>
      <c r="D111" t="s">
        <v>506</v>
      </c>
      <c r="E111" t="s">
        <v>507</v>
      </c>
      <c r="F111" t="s">
        <v>214</v>
      </c>
      <c r="G111">
        <v>44000</v>
      </c>
      <c r="H111" t="s">
        <v>188</v>
      </c>
      <c r="I111">
        <v>8</v>
      </c>
    </row>
    <row r="112" spans="1:9" x14ac:dyDescent="0.25">
      <c r="A112" t="s">
        <v>508</v>
      </c>
      <c r="B112">
        <v>4</v>
      </c>
      <c r="C112">
        <v>7500</v>
      </c>
      <c r="D112" t="s">
        <v>509</v>
      </c>
      <c r="E112" t="s">
        <v>510</v>
      </c>
      <c r="F112" t="s">
        <v>214</v>
      </c>
      <c r="G112">
        <v>30000</v>
      </c>
      <c r="H112" t="s">
        <v>188</v>
      </c>
      <c r="I112">
        <v>4</v>
      </c>
    </row>
    <row r="113" spans="1:10" x14ac:dyDescent="0.25">
      <c r="A113" t="s">
        <v>511</v>
      </c>
      <c r="B113">
        <v>4</v>
      </c>
      <c r="C113">
        <v>8500</v>
      </c>
      <c r="D113" t="s">
        <v>512</v>
      </c>
      <c r="E113" t="s">
        <v>513</v>
      </c>
      <c r="F113" t="s">
        <v>214</v>
      </c>
      <c r="G113">
        <v>34000</v>
      </c>
      <c r="H113" t="s">
        <v>188</v>
      </c>
      <c r="I113">
        <v>4</v>
      </c>
    </row>
    <row r="114" spans="1:10" x14ac:dyDescent="0.25">
      <c r="A114" t="s">
        <v>514</v>
      </c>
      <c r="B114">
        <v>4</v>
      </c>
      <c r="C114">
        <v>16000</v>
      </c>
      <c r="D114" t="s">
        <v>515</v>
      </c>
      <c r="E114" t="s">
        <v>516</v>
      </c>
      <c r="F114" t="s">
        <v>214</v>
      </c>
      <c r="G114">
        <v>64000</v>
      </c>
      <c r="H114" t="s">
        <v>188</v>
      </c>
      <c r="I114">
        <v>4</v>
      </c>
    </row>
    <row r="115" spans="1:10" x14ac:dyDescent="0.25">
      <c r="A115" t="s">
        <v>517</v>
      </c>
      <c r="B115">
        <v>25000</v>
      </c>
      <c r="C115">
        <v>3</v>
      </c>
      <c r="D115" t="s">
        <v>518</v>
      </c>
      <c r="E115" t="s">
        <v>518</v>
      </c>
      <c r="F115" t="s">
        <v>227</v>
      </c>
      <c r="G115">
        <v>75000</v>
      </c>
      <c r="H115" t="s">
        <v>188</v>
      </c>
      <c r="I115">
        <v>25000</v>
      </c>
    </row>
    <row r="116" spans="1:10" x14ac:dyDescent="0.25">
      <c r="A116" t="s">
        <v>519</v>
      </c>
      <c r="B116">
        <v>24</v>
      </c>
      <c r="C116">
        <v>1800</v>
      </c>
      <c r="D116" t="s">
        <v>520</v>
      </c>
      <c r="E116" t="s">
        <v>521</v>
      </c>
      <c r="F116" t="s">
        <v>256</v>
      </c>
      <c r="G116">
        <v>43200</v>
      </c>
      <c r="H116" t="s">
        <v>188</v>
      </c>
      <c r="I116">
        <v>24</v>
      </c>
    </row>
    <row r="117" spans="1:10" x14ac:dyDescent="0.25">
      <c r="A117" t="s">
        <v>522</v>
      </c>
      <c r="B117">
        <v>1</v>
      </c>
      <c r="C117">
        <v>40000</v>
      </c>
      <c r="D117" t="s">
        <v>523</v>
      </c>
      <c r="E117" t="s">
        <v>523</v>
      </c>
      <c r="F117" t="s">
        <v>256</v>
      </c>
      <c r="G117">
        <v>40000</v>
      </c>
      <c r="H117" t="s">
        <v>188</v>
      </c>
      <c r="I117">
        <v>1</v>
      </c>
    </row>
    <row r="118" spans="1:10" x14ac:dyDescent="0.25">
      <c r="A118" t="s">
        <v>524</v>
      </c>
      <c r="B118">
        <v>96.44</v>
      </c>
      <c r="C118">
        <v>95</v>
      </c>
      <c r="D118" t="s">
        <v>525</v>
      </c>
      <c r="E118" t="s">
        <v>526</v>
      </c>
      <c r="F118" t="s">
        <v>234</v>
      </c>
      <c r="G118">
        <v>9161.7999999999993</v>
      </c>
      <c r="H118" t="s">
        <v>188</v>
      </c>
      <c r="I118">
        <v>96.44</v>
      </c>
    </row>
    <row r="119" spans="1:10" x14ac:dyDescent="0.25">
      <c r="A119" t="s">
        <v>527</v>
      </c>
      <c r="B119">
        <v>23125</v>
      </c>
      <c r="C119">
        <v>25</v>
      </c>
      <c r="D119" t="s">
        <v>528</v>
      </c>
      <c r="E119" t="s">
        <v>529</v>
      </c>
      <c r="F119" t="s">
        <v>227</v>
      </c>
      <c r="G119">
        <v>578125</v>
      </c>
      <c r="H119" t="s">
        <v>188</v>
      </c>
      <c r="I119">
        <v>23125</v>
      </c>
    </row>
    <row r="120" spans="1:10" x14ac:dyDescent="0.25">
      <c r="A120" t="s">
        <v>530</v>
      </c>
      <c r="B120">
        <v>61.25</v>
      </c>
      <c r="C120">
        <v>2100</v>
      </c>
      <c r="D120" t="s">
        <v>531</v>
      </c>
      <c r="E120" t="s">
        <v>532</v>
      </c>
      <c r="F120" t="s">
        <v>214</v>
      </c>
      <c r="G120">
        <v>128625</v>
      </c>
      <c r="H120" t="s">
        <v>188</v>
      </c>
      <c r="I120">
        <v>61.25</v>
      </c>
      <c r="J120" t="s">
        <v>533</v>
      </c>
    </row>
    <row r="121" spans="1:10" x14ac:dyDescent="0.25">
      <c r="A121" t="s">
        <v>534</v>
      </c>
      <c r="B121">
        <v>123</v>
      </c>
      <c r="C121">
        <v>50</v>
      </c>
      <c r="D121" t="s">
        <v>535</v>
      </c>
      <c r="E121" t="s">
        <v>536</v>
      </c>
      <c r="F121" t="s">
        <v>214</v>
      </c>
      <c r="G121">
        <v>6150</v>
      </c>
      <c r="H121" t="s">
        <v>188</v>
      </c>
      <c r="I121">
        <v>123</v>
      </c>
    </row>
    <row r="122" spans="1:10" x14ac:dyDescent="0.25">
      <c r="A122" t="s">
        <v>537</v>
      </c>
      <c r="B122">
        <v>23125</v>
      </c>
      <c r="C122">
        <v>35</v>
      </c>
      <c r="D122" t="s">
        <v>538</v>
      </c>
      <c r="E122" t="s">
        <v>539</v>
      </c>
      <c r="F122" t="s">
        <v>227</v>
      </c>
      <c r="G122">
        <v>809375</v>
      </c>
      <c r="H122" t="s">
        <v>188</v>
      </c>
      <c r="I122">
        <v>23125</v>
      </c>
    </row>
    <row r="123" spans="1:10" x14ac:dyDescent="0.25">
      <c r="A123" t="s">
        <v>540</v>
      </c>
      <c r="B123">
        <v>1</v>
      </c>
      <c r="C123">
        <v>15000</v>
      </c>
      <c r="D123" t="s">
        <v>541</v>
      </c>
      <c r="E123" t="s">
        <v>541</v>
      </c>
      <c r="F123" t="s">
        <v>256</v>
      </c>
      <c r="G123">
        <v>15000</v>
      </c>
      <c r="H123" t="s">
        <v>188</v>
      </c>
      <c r="I123">
        <v>1</v>
      </c>
    </row>
    <row r="124" spans="1:10" x14ac:dyDescent="0.25">
      <c r="A124" t="s">
        <v>542</v>
      </c>
      <c r="B124">
        <v>1</v>
      </c>
      <c r="C124">
        <v>550000</v>
      </c>
      <c r="D124" t="s">
        <v>543</v>
      </c>
      <c r="E124" t="s">
        <v>544</v>
      </c>
      <c r="F124" t="s">
        <v>256</v>
      </c>
      <c r="G124">
        <v>550000</v>
      </c>
      <c r="H124" t="s">
        <v>188</v>
      </c>
      <c r="I124">
        <v>1</v>
      </c>
    </row>
    <row r="125" spans="1:10" x14ac:dyDescent="0.25">
      <c r="A125" t="s">
        <v>545</v>
      </c>
      <c r="B125">
        <v>1</v>
      </c>
      <c r="C125">
        <v>10000</v>
      </c>
      <c r="D125" t="s">
        <v>546</v>
      </c>
      <c r="E125" t="s">
        <v>546</v>
      </c>
      <c r="F125" t="s">
        <v>256</v>
      </c>
      <c r="G125">
        <v>10000</v>
      </c>
      <c r="H125" t="s">
        <v>188</v>
      </c>
      <c r="I125">
        <v>1</v>
      </c>
    </row>
    <row r="126" spans="1:10" x14ac:dyDescent="0.25">
      <c r="A126" t="s">
        <v>547</v>
      </c>
      <c r="B126">
        <v>2</v>
      </c>
      <c r="C126">
        <v>2300</v>
      </c>
      <c r="D126" t="s">
        <v>548</v>
      </c>
      <c r="E126" t="s">
        <v>549</v>
      </c>
      <c r="F126" t="s">
        <v>214</v>
      </c>
      <c r="G126">
        <v>4600</v>
      </c>
      <c r="H126" t="s">
        <v>188</v>
      </c>
      <c r="I126">
        <v>2</v>
      </c>
    </row>
    <row r="127" spans="1:10" x14ac:dyDescent="0.25">
      <c r="A127" t="s">
        <v>550</v>
      </c>
      <c r="B127">
        <v>1</v>
      </c>
      <c r="C127">
        <v>10000</v>
      </c>
      <c r="D127" t="s">
        <v>551</v>
      </c>
      <c r="E127" t="s">
        <v>552</v>
      </c>
      <c r="F127" t="s">
        <v>214</v>
      </c>
      <c r="G127">
        <v>10000</v>
      </c>
      <c r="H127" t="s">
        <v>188</v>
      </c>
      <c r="I127">
        <v>1</v>
      </c>
    </row>
    <row r="128" spans="1:10" x14ac:dyDescent="0.25">
      <c r="A128" t="s">
        <v>553</v>
      </c>
      <c r="B128">
        <v>5</v>
      </c>
      <c r="C128">
        <v>250</v>
      </c>
      <c r="D128" t="s">
        <v>554</v>
      </c>
      <c r="E128" t="s">
        <v>554</v>
      </c>
      <c r="F128" t="s">
        <v>256</v>
      </c>
      <c r="G128">
        <v>1250</v>
      </c>
      <c r="H128" t="s">
        <v>188</v>
      </c>
      <c r="I128">
        <v>5</v>
      </c>
    </row>
    <row r="129" spans="1:9" x14ac:dyDescent="0.25">
      <c r="A129" t="s">
        <v>555</v>
      </c>
      <c r="B129">
        <v>2</v>
      </c>
      <c r="C129">
        <v>1000</v>
      </c>
      <c r="D129" t="s">
        <v>556</v>
      </c>
      <c r="E129" t="s">
        <v>557</v>
      </c>
      <c r="F129" t="s">
        <v>214</v>
      </c>
      <c r="G129">
        <v>2000</v>
      </c>
      <c r="H129" t="s">
        <v>188</v>
      </c>
      <c r="I129">
        <v>2</v>
      </c>
    </row>
    <row r="130" spans="1:9" x14ac:dyDescent="0.25">
      <c r="A130" t="s">
        <v>558</v>
      </c>
      <c r="B130">
        <v>3</v>
      </c>
      <c r="C130">
        <v>250</v>
      </c>
      <c r="D130" t="s">
        <v>559</v>
      </c>
      <c r="E130" t="s">
        <v>560</v>
      </c>
      <c r="F130" t="s">
        <v>256</v>
      </c>
      <c r="G130">
        <v>750</v>
      </c>
      <c r="H130" t="s">
        <v>188</v>
      </c>
      <c r="I130">
        <v>3</v>
      </c>
    </row>
    <row r="131" spans="1:9" x14ac:dyDescent="0.25">
      <c r="A131" t="s">
        <v>561</v>
      </c>
      <c r="B131">
        <v>2</v>
      </c>
      <c r="C131">
        <v>200</v>
      </c>
      <c r="D131" t="s">
        <v>562</v>
      </c>
      <c r="E131" t="s">
        <v>563</v>
      </c>
      <c r="F131" t="s">
        <v>214</v>
      </c>
      <c r="G131">
        <v>400</v>
      </c>
      <c r="H131" t="s">
        <v>188</v>
      </c>
      <c r="I131">
        <v>2</v>
      </c>
    </row>
    <row r="132" spans="1:9" x14ac:dyDescent="0.25">
      <c r="A132" t="s">
        <v>564</v>
      </c>
      <c r="B132">
        <v>1</v>
      </c>
      <c r="C132">
        <v>150</v>
      </c>
      <c r="D132" t="s">
        <v>565</v>
      </c>
      <c r="E132" t="s">
        <v>565</v>
      </c>
      <c r="F132" t="s">
        <v>214</v>
      </c>
      <c r="G132">
        <v>150</v>
      </c>
      <c r="H132" t="s">
        <v>188</v>
      </c>
      <c r="I132">
        <v>1</v>
      </c>
    </row>
    <row r="133" spans="1:9" x14ac:dyDescent="0.25">
      <c r="A133" t="s">
        <v>566</v>
      </c>
      <c r="B133">
        <v>1</v>
      </c>
      <c r="C133">
        <v>150</v>
      </c>
      <c r="D133" t="s">
        <v>567</v>
      </c>
      <c r="E133" t="s">
        <v>568</v>
      </c>
      <c r="F133" t="s">
        <v>214</v>
      </c>
      <c r="G133">
        <v>150</v>
      </c>
      <c r="H133" t="s">
        <v>188</v>
      </c>
      <c r="I133">
        <v>1</v>
      </c>
    </row>
    <row r="134" spans="1:9" x14ac:dyDescent="0.25">
      <c r="A134" t="s">
        <v>569</v>
      </c>
      <c r="B134">
        <v>2</v>
      </c>
      <c r="C134">
        <v>200</v>
      </c>
      <c r="D134" t="s">
        <v>570</v>
      </c>
      <c r="E134" t="s">
        <v>570</v>
      </c>
      <c r="F134" t="s">
        <v>214</v>
      </c>
      <c r="G134">
        <v>400</v>
      </c>
      <c r="H134" t="s">
        <v>188</v>
      </c>
      <c r="I134">
        <v>2</v>
      </c>
    </row>
    <row r="135" spans="1:9" x14ac:dyDescent="0.25">
      <c r="A135" t="s">
        <v>571</v>
      </c>
      <c r="B135">
        <v>1</v>
      </c>
      <c r="C135">
        <v>1000</v>
      </c>
      <c r="D135" t="s">
        <v>572</v>
      </c>
      <c r="E135" t="s">
        <v>573</v>
      </c>
      <c r="F135" t="s">
        <v>256</v>
      </c>
      <c r="G135">
        <v>1000</v>
      </c>
      <c r="H135" t="s">
        <v>188</v>
      </c>
      <c r="I135">
        <v>1</v>
      </c>
    </row>
    <row r="136" spans="1:9" x14ac:dyDescent="0.25">
      <c r="A136" t="s">
        <v>574</v>
      </c>
      <c r="B136">
        <v>1</v>
      </c>
      <c r="C136">
        <v>500</v>
      </c>
      <c r="D136" t="s">
        <v>572</v>
      </c>
      <c r="E136" t="s">
        <v>575</v>
      </c>
      <c r="F136" t="s">
        <v>256</v>
      </c>
      <c r="G136">
        <v>500</v>
      </c>
      <c r="H136" t="s">
        <v>188</v>
      </c>
      <c r="I136">
        <v>1</v>
      </c>
    </row>
    <row r="137" spans="1:9" x14ac:dyDescent="0.25">
      <c r="A137" t="s">
        <v>576</v>
      </c>
      <c r="B137">
        <v>1</v>
      </c>
      <c r="C137">
        <v>1200</v>
      </c>
      <c r="D137" t="s">
        <v>577</v>
      </c>
      <c r="E137" t="s">
        <v>578</v>
      </c>
      <c r="F137" t="s">
        <v>256</v>
      </c>
      <c r="G137">
        <v>1200</v>
      </c>
      <c r="H137" t="s">
        <v>188</v>
      </c>
      <c r="I137">
        <v>1</v>
      </c>
    </row>
    <row r="138" spans="1:9" x14ac:dyDescent="0.25">
      <c r="A138" t="s">
        <v>579</v>
      </c>
      <c r="B138">
        <v>25</v>
      </c>
      <c r="C138">
        <v>6</v>
      </c>
      <c r="D138" t="s">
        <v>580</v>
      </c>
      <c r="E138" t="s">
        <v>580</v>
      </c>
      <c r="F138" t="s">
        <v>227</v>
      </c>
      <c r="G138">
        <v>150</v>
      </c>
      <c r="H138" t="s">
        <v>188</v>
      </c>
      <c r="I138">
        <v>25</v>
      </c>
    </row>
    <row r="139" spans="1:9" x14ac:dyDescent="0.25">
      <c r="A139" t="s">
        <v>581</v>
      </c>
      <c r="B139">
        <v>25</v>
      </c>
      <c r="C139">
        <v>5</v>
      </c>
      <c r="D139" t="s">
        <v>582</v>
      </c>
      <c r="E139" t="s">
        <v>582</v>
      </c>
      <c r="F139" t="s">
        <v>227</v>
      </c>
      <c r="G139">
        <v>125</v>
      </c>
      <c r="H139" t="s">
        <v>188</v>
      </c>
      <c r="I139">
        <v>25</v>
      </c>
    </row>
    <row r="140" spans="1:9" x14ac:dyDescent="0.25">
      <c r="A140" t="s">
        <v>583</v>
      </c>
      <c r="B140">
        <v>1</v>
      </c>
      <c r="C140">
        <v>80</v>
      </c>
      <c r="D140" t="s">
        <v>584</v>
      </c>
      <c r="E140" t="s">
        <v>584</v>
      </c>
      <c r="F140" t="s">
        <v>214</v>
      </c>
      <c r="G140">
        <v>80</v>
      </c>
      <c r="H140" t="s">
        <v>188</v>
      </c>
      <c r="I140">
        <v>1</v>
      </c>
    </row>
    <row r="141" spans="1:9" x14ac:dyDescent="0.25">
      <c r="A141" t="s">
        <v>585</v>
      </c>
      <c r="B141">
        <v>15</v>
      </c>
      <c r="C141">
        <v>5</v>
      </c>
      <c r="D141" t="s">
        <v>586</v>
      </c>
      <c r="E141" t="s">
        <v>586</v>
      </c>
      <c r="F141" t="s">
        <v>227</v>
      </c>
      <c r="G141">
        <v>75</v>
      </c>
      <c r="H141" t="s">
        <v>188</v>
      </c>
      <c r="I141">
        <v>15</v>
      </c>
    </row>
    <row r="142" spans="1:9" x14ac:dyDescent="0.25">
      <c r="A142" t="s">
        <v>587</v>
      </c>
      <c r="B142">
        <v>15</v>
      </c>
      <c r="C142">
        <v>5</v>
      </c>
      <c r="D142" t="s">
        <v>588</v>
      </c>
      <c r="E142" t="s">
        <v>588</v>
      </c>
      <c r="F142" t="s">
        <v>227</v>
      </c>
      <c r="G142">
        <v>75</v>
      </c>
      <c r="H142" t="s">
        <v>188</v>
      </c>
      <c r="I142">
        <v>15</v>
      </c>
    </row>
    <row r="143" spans="1:9" x14ac:dyDescent="0.25">
      <c r="A143" t="s">
        <v>589</v>
      </c>
      <c r="B143">
        <v>5</v>
      </c>
      <c r="C143">
        <v>80</v>
      </c>
      <c r="D143" t="s">
        <v>590</v>
      </c>
      <c r="E143" t="s">
        <v>590</v>
      </c>
      <c r="F143" t="s">
        <v>214</v>
      </c>
      <c r="G143">
        <v>400</v>
      </c>
      <c r="H143" t="s">
        <v>188</v>
      </c>
      <c r="I143">
        <v>5</v>
      </c>
    </row>
    <row r="144" spans="1:9" x14ac:dyDescent="0.25">
      <c r="A144" t="s">
        <v>591</v>
      </c>
      <c r="B144">
        <v>80</v>
      </c>
      <c r="C144">
        <v>4</v>
      </c>
      <c r="D144" t="s">
        <v>592</v>
      </c>
      <c r="E144" t="s">
        <v>592</v>
      </c>
      <c r="F144" t="s">
        <v>227</v>
      </c>
      <c r="G144">
        <v>320</v>
      </c>
      <c r="H144" t="s">
        <v>188</v>
      </c>
      <c r="I144">
        <v>80</v>
      </c>
    </row>
    <row r="145" spans="1:9" x14ac:dyDescent="0.25">
      <c r="A145" t="s">
        <v>593</v>
      </c>
      <c r="B145">
        <v>80</v>
      </c>
      <c r="C145">
        <v>4</v>
      </c>
      <c r="D145" t="s">
        <v>594</v>
      </c>
      <c r="E145" t="s">
        <v>594</v>
      </c>
      <c r="F145" t="s">
        <v>227</v>
      </c>
      <c r="G145">
        <v>320</v>
      </c>
      <c r="H145" t="s">
        <v>188</v>
      </c>
      <c r="I145">
        <v>80</v>
      </c>
    </row>
    <row r="146" spans="1:9" x14ac:dyDescent="0.25">
      <c r="A146" t="s">
        <v>595</v>
      </c>
      <c r="B146">
        <v>6</v>
      </c>
      <c r="C146">
        <v>60</v>
      </c>
      <c r="D146" t="s">
        <v>596</v>
      </c>
      <c r="E146" t="s">
        <v>596</v>
      </c>
      <c r="F146" t="s">
        <v>214</v>
      </c>
      <c r="G146">
        <v>360</v>
      </c>
      <c r="H146" t="s">
        <v>188</v>
      </c>
      <c r="I146">
        <v>6</v>
      </c>
    </row>
    <row r="147" spans="1:9" x14ac:dyDescent="0.25">
      <c r="A147" t="s">
        <v>597</v>
      </c>
      <c r="B147">
        <v>75</v>
      </c>
      <c r="C147">
        <v>4</v>
      </c>
      <c r="D147" t="s">
        <v>598</v>
      </c>
      <c r="E147" t="s">
        <v>598</v>
      </c>
      <c r="F147" t="s">
        <v>227</v>
      </c>
      <c r="G147">
        <v>300</v>
      </c>
      <c r="H147" t="s">
        <v>188</v>
      </c>
      <c r="I147">
        <v>75</v>
      </c>
    </row>
    <row r="148" spans="1:9" x14ac:dyDescent="0.25">
      <c r="A148" t="s">
        <v>599</v>
      </c>
      <c r="B148">
        <v>75</v>
      </c>
      <c r="C148">
        <v>4</v>
      </c>
      <c r="D148" t="s">
        <v>600</v>
      </c>
      <c r="E148" t="s">
        <v>600</v>
      </c>
      <c r="F148" t="s">
        <v>227</v>
      </c>
      <c r="G148">
        <v>300</v>
      </c>
      <c r="H148" t="s">
        <v>188</v>
      </c>
      <c r="I148">
        <v>75</v>
      </c>
    </row>
    <row r="149" spans="1:9" x14ac:dyDescent="0.25">
      <c r="A149" t="s">
        <v>601</v>
      </c>
      <c r="B149">
        <v>8</v>
      </c>
      <c r="C149">
        <v>60</v>
      </c>
      <c r="D149" t="s">
        <v>602</v>
      </c>
      <c r="E149" t="s">
        <v>602</v>
      </c>
      <c r="F149" t="s">
        <v>214</v>
      </c>
      <c r="G149">
        <v>480</v>
      </c>
      <c r="H149" t="s">
        <v>188</v>
      </c>
      <c r="I149">
        <v>8</v>
      </c>
    </row>
    <row r="150" spans="1:9" x14ac:dyDescent="0.25">
      <c r="A150" t="s">
        <v>603</v>
      </c>
      <c r="B150">
        <v>10</v>
      </c>
      <c r="C150">
        <v>8</v>
      </c>
      <c r="D150" t="s">
        <v>604</v>
      </c>
      <c r="E150" t="s">
        <v>604</v>
      </c>
      <c r="F150" t="s">
        <v>227</v>
      </c>
      <c r="G150">
        <v>80</v>
      </c>
      <c r="H150" t="s">
        <v>188</v>
      </c>
      <c r="I150">
        <v>10</v>
      </c>
    </row>
    <row r="151" spans="1:9" x14ac:dyDescent="0.25">
      <c r="A151" t="s">
        <v>605</v>
      </c>
      <c r="B151">
        <v>10</v>
      </c>
      <c r="C151">
        <v>5</v>
      </c>
      <c r="D151" t="s">
        <v>606</v>
      </c>
      <c r="E151" t="s">
        <v>606</v>
      </c>
      <c r="F151" t="s">
        <v>227</v>
      </c>
      <c r="G151">
        <v>50</v>
      </c>
      <c r="H151" t="s">
        <v>188</v>
      </c>
      <c r="I151">
        <v>10</v>
      </c>
    </row>
    <row r="152" spans="1:9" x14ac:dyDescent="0.25">
      <c r="A152" t="s">
        <v>607</v>
      </c>
      <c r="B152">
        <v>1</v>
      </c>
      <c r="C152">
        <v>150</v>
      </c>
      <c r="D152" t="s">
        <v>608</v>
      </c>
      <c r="E152" t="s">
        <v>608</v>
      </c>
      <c r="F152" t="s">
        <v>214</v>
      </c>
      <c r="G152">
        <v>150</v>
      </c>
      <c r="H152" t="s">
        <v>188</v>
      </c>
      <c r="I152">
        <v>1</v>
      </c>
    </row>
    <row r="153" spans="1:9" x14ac:dyDescent="0.25">
      <c r="A153" t="s">
        <v>609</v>
      </c>
      <c r="B153">
        <v>20</v>
      </c>
      <c r="C153">
        <v>18</v>
      </c>
      <c r="D153" t="s">
        <v>610</v>
      </c>
      <c r="E153" t="s">
        <v>610</v>
      </c>
      <c r="F153" t="s">
        <v>227</v>
      </c>
      <c r="G153">
        <v>360</v>
      </c>
      <c r="H153" t="s">
        <v>188</v>
      </c>
      <c r="I153">
        <v>20</v>
      </c>
    </row>
    <row r="154" spans="1:9" x14ac:dyDescent="0.25">
      <c r="A154" t="s">
        <v>611</v>
      </c>
      <c r="B154">
        <v>20</v>
      </c>
      <c r="C154">
        <v>9</v>
      </c>
      <c r="D154" t="s">
        <v>612</v>
      </c>
      <c r="E154" t="s">
        <v>612</v>
      </c>
      <c r="F154" t="s">
        <v>227</v>
      </c>
      <c r="G154">
        <v>180</v>
      </c>
      <c r="H154" t="s">
        <v>188</v>
      </c>
      <c r="I154">
        <v>20</v>
      </c>
    </row>
    <row r="155" spans="1:9" x14ac:dyDescent="0.25">
      <c r="A155" t="s">
        <v>613</v>
      </c>
      <c r="B155">
        <v>1</v>
      </c>
      <c r="C155">
        <v>80</v>
      </c>
      <c r="D155" t="s">
        <v>614</v>
      </c>
      <c r="E155" t="s">
        <v>614</v>
      </c>
      <c r="F155" t="s">
        <v>214</v>
      </c>
      <c r="G155">
        <v>80</v>
      </c>
      <c r="H155" t="s">
        <v>188</v>
      </c>
      <c r="I155">
        <v>1</v>
      </c>
    </row>
    <row r="156" spans="1:9" x14ac:dyDescent="0.25">
      <c r="A156" t="s">
        <v>615</v>
      </c>
      <c r="B156">
        <v>40</v>
      </c>
      <c r="C156">
        <v>10</v>
      </c>
      <c r="D156" t="s">
        <v>616</v>
      </c>
      <c r="E156" t="s">
        <v>616</v>
      </c>
      <c r="F156" t="s">
        <v>227</v>
      </c>
      <c r="G156">
        <v>400</v>
      </c>
      <c r="H156" t="s">
        <v>188</v>
      </c>
      <c r="I156">
        <v>40</v>
      </c>
    </row>
    <row r="157" spans="1:9" x14ac:dyDescent="0.25">
      <c r="A157" t="s">
        <v>617</v>
      </c>
      <c r="B157">
        <v>40</v>
      </c>
      <c r="C157">
        <v>8</v>
      </c>
      <c r="D157" t="s">
        <v>618</v>
      </c>
      <c r="E157" t="s">
        <v>618</v>
      </c>
      <c r="F157" t="s">
        <v>227</v>
      </c>
      <c r="G157">
        <v>320</v>
      </c>
      <c r="H157" t="s">
        <v>188</v>
      </c>
      <c r="I157">
        <v>40</v>
      </c>
    </row>
    <row r="158" spans="1:9" x14ac:dyDescent="0.25">
      <c r="A158" t="s">
        <v>619</v>
      </c>
      <c r="B158">
        <v>2</v>
      </c>
      <c r="C158">
        <v>100</v>
      </c>
      <c r="D158" t="s">
        <v>620</v>
      </c>
      <c r="E158" t="s">
        <v>621</v>
      </c>
      <c r="F158" t="s">
        <v>214</v>
      </c>
      <c r="G158">
        <v>200</v>
      </c>
      <c r="H158" t="s">
        <v>188</v>
      </c>
      <c r="I158">
        <v>2</v>
      </c>
    </row>
    <row r="159" spans="1:9" x14ac:dyDescent="0.25">
      <c r="A159" t="s">
        <v>622</v>
      </c>
      <c r="B159">
        <v>80</v>
      </c>
      <c r="C159">
        <v>6</v>
      </c>
      <c r="D159" t="s">
        <v>623</v>
      </c>
      <c r="E159" t="s">
        <v>623</v>
      </c>
      <c r="F159" t="s">
        <v>227</v>
      </c>
      <c r="G159">
        <v>480</v>
      </c>
      <c r="H159" t="s">
        <v>188</v>
      </c>
      <c r="I159">
        <v>80</v>
      </c>
    </row>
    <row r="160" spans="1:9" x14ac:dyDescent="0.25">
      <c r="A160" t="s">
        <v>624</v>
      </c>
      <c r="B160">
        <v>80</v>
      </c>
      <c r="C160">
        <v>5</v>
      </c>
      <c r="D160" t="s">
        <v>625</v>
      </c>
      <c r="E160" t="s">
        <v>625</v>
      </c>
      <c r="F160" t="s">
        <v>227</v>
      </c>
      <c r="G160">
        <v>400</v>
      </c>
      <c r="H160" t="s">
        <v>188</v>
      </c>
      <c r="I160">
        <v>80</v>
      </c>
    </row>
    <row r="161" spans="1:9" x14ac:dyDescent="0.25">
      <c r="A161" t="s">
        <v>626</v>
      </c>
      <c r="B161">
        <v>5</v>
      </c>
      <c r="C161">
        <v>90</v>
      </c>
      <c r="D161" t="s">
        <v>627</v>
      </c>
      <c r="E161" t="s">
        <v>628</v>
      </c>
      <c r="F161" t="s">
        <v>214</v>
      </c>
      <c r="G161">
        <v>450</v>
      </c>
      <c r="H161" t="s">
        <v>188</v>
      </c>
      <c r="I161">
        <v>5</v>
      </c>
    </row>
    <row r="162" spans="1:9" x14ac:dyDescent="0.25">
      <c r="A162" t="s">
        <v>629</v>
      </c>
      <c r="B162">
        <v>5</v>
      </c>
      <c r="C162">
        <v>16</v>
      </c>
      <c r="D162" t="s">
        <v>630</v>
      </c>
      <c r="E162" t="s">
        <v>631</v>
      </c>
      <c r="F162" t="s">
        <v>227</v>
      </c>
      <c r="G162">
        <v>80</v>
      </c>
      <c r="H162" t="s">
        <v>188</v>
      </c>
      <c r="I162">
        <v>5</v>
      </c>
    </row>
    <row r="163" spans="1:9" x14ac:dyDescent="0.25">
      <c r="A163" t="s">
        <v>632</v>
      </c>
      <c r="B163">
        <v>5</v>
      </c>
      <c r="C163">
        <v>5</v>
      </c>
      <c r="D163" t="s">
        <v>633</v>
      </c>
      <c r="E163" t="s">
        <v>634</v>
      </c>
      <c r="F163" t="s">
        <v>227</v>
      </c>
      <c r="G163">
        <v>25</v>
      </c>
      <c r="H163" t="s">
        <v>188</v>
      </c>
      <c r="I163">
        <v>5</v>
      </c>
    </row>
    <row r="164" spans="1:9" x14ac:dyDescent="0.25">
      <c r="A164" t="s">
        <v>635</v>
      </c>
      <c r="B164">
        <v>1</v>
      </c>
      <c r="C164">
        <v>120</v>
      </c>
      <c r="D164" t="s">
        <v>636</v>
      </c>
      <c r="E164" t="s">
        <v>637</v>
      </c>
      <c r="F164" t="s">
        <v>214</v>
      </c>
      <c r="G164">
        <v>120</v>
      </c>
      <c r="H164" t="s">
        <v>188</v>
      </c>
      <c r="I164">
        <v>1</v>
      </c>
    </row>
    <row r="165" spans="1:9" x14ac:dyDescent="0.25">
      <c r="A165" t="s">
        <v>638</v>
      </c>
      <c r="B165">
        <v>25</v>
      </c>
      <c r="C165">
        <v>24</v>
      </c>
      <c r="D165" t="s">
        <v>639</v>
      </c>
      <c r="E165" t="s">
        <v>640</v>
      </c>
      <c r="F165" t="s">
        <v>227</v>
      </c>
      <c r="G165">
        <v>600</v>
      </c>
      <c r="H165" t="s">
        <v>188</v>
      </c>
      <c r="I165">
        <v>25</v>
      </c>
    </row>
    <row r="166" spans="1:9" x14ac:dyDescent="0.25">
      <c r="A166" t="s">
        <v>641</v>
      </c>
      <c r="B166">
        <v>25</v>
      </c>
      <c r="C166">
        <v>8</v>
      </c>
      <c r="D166" t="s">
        <v>642</v>
      </c>
      <c r="E166" t="s">
        <v>643</v>
      </c>
      <c r="F166" t="s">
        <v>227</v>
      </c>
      <c r="G166">
        <v>200</v>
      </c>
      <c r="H166" t="s">
        <v>188</v>
      </c>
      <c r="I166">
        <v>25</v>
      </c>
    </row>
    <row r="167" spans="1:9" x14ac:dyDescent="0.25">
      <c r="A167" t="s">
        <v>644</v>
      </c>
      <c r="B167">
        <v>1</v>
      </c>
      <c r="C167">
        <v>160</v>
      </c>
      <c r="D167" t="s">
        <v>645</v>
      </c>
      <c r="E167" t="s">
        <v>646</v>
      </c>
      <c r="F167" t="s">
        <v>214</v>
      </c>
      <c r="G167">
        <v>160</v>
      </c>
      <c r="H167" t="s">
        <v>188</v>
      </c>
      <c r="I167">
        <v>1</v>
      </c>
    </row>
    <row r="168" spans="1:9" x14ac:dyDescent="0.25">
      <c r="A168" t="s">
        <v>647</v>
      </c>
      <c r="B168">
        <v>15</v>
      </c>
      <c r="C168">
        <v>28</v>
      </c>
      <c r="D168" t="s">
        <v>648</v>
      </c>
      <c r="E168" t="s">
        <v>648</v>
      </c>
      <c r="F168" t="s">
        <v>227</v>
      </c>
      <c r="G168">
        <v>420</v>
      </c>
      <c r="H168" t="s">
        <v>188</v>
      </c>
      <c r="I168">
        <v>15</v>
      </c>
    </row>
    <row r="169" spans="1:9" x14ac:dyDescent="0.25">
      <c r="A169" t="s">
        <v>649</v>
      </c>
      <c r="B169">
        <v>15</v>
      </c>
      <c r="C169">
        <v>10</v>
      </c>
      <c r="D169" t="s">
        <v>650</v>
      </c>
      <c r="E169" t="s">
        <v>650</v>
      </c>
      <c r="F169" t="s">
        <v>227</v>
      </c>
      <c r="G169">
        <v>150</v>
      </c>
      <c r="H169" t="s">
        <v>188</v>
      </c>
      <c r="I169">
        <v>15</v>
      </c>
    </row>
    <row r="170" spans="1:9" x14ac:dyDescent="0.25">
      <c r="A170" t="s">
        <v>651</v>
      </c>
      <c r="B170">
        <v>1</v>
      </c>
      <c r="C170">
        <v>150</v>
      </c>
      <c r="D170" t="s">
        <v>652</v>
      </c>
      <c r="E170" t="s">
        <v>652</v>
      </c>
      <c r="F170" t="s">
        <v>214</v>
      </c>
      <c r="G170">
        <v>150</v>
      </c>
      <c r="H170" t="s">
        <v>188</v>
      </c>
      <c r="I170">
        <v>1</v>
      </c>
    </row>
    <row r="171" spans="1:9" x14ac:dyDescent="0.25">
      <c r="A171" t="s">
        <v>653</v>
      </c>
      <c r="B171">
        <v>10</v>
      </c>
      <c r="C171">
        <v>30</v>
      </c>
      <c r="D171" t="s">
        <v>654</v>
      </c>
      <c r="E171" t="s">
        <v>654</v>
      </c>
      <c r="F171" t="s">
        <v>227</v>
      </c>
      <c r="G171">
        <v>300</v>
      </c>
      <c r="H171" t="s">
        <v>188</v>
      </c>
      <c r="I171">
        <v>10</v>
      </c>
    </row>
    <row r="172" spans="1:9" x14ac:dyDescent="0.25">
      <c r="A172" t="s">
        <v>655</v>
      </c>
      <c r="B172">
        <v>10</v>
      </c>
      <c r="C172">
        <v>40</v>
      </c>
      <c r="D172" t="s">
        <v>656</v>
      </c>
      <c r="E172" t="s">
        <v>656</v>
      </c>
      <c r="F172" t="s">
        <v>227</v>
      </c>
      <c r="G172">
        <v>400</v>
      </c>
      <c r="H172" t="s">
        <v>188</v>
      </c>
      <c r="I172">
        <v>10</v>
      </c>
    </row>
    <row r="173" spans="1:9" x14ac:dyDescent="0.25">
      <c r="A173" t="s">
        <v>657</v>
      </c>
      <c r="B173">
        <v>25</v>
      </c>
      <c r="C173">
        <v>10</v>
      </c>
      <c r="D173" t="s">
        <v>658</v>
      </c>
      <c r="E173" t="s">
        <v>658</v>
      </c>
      <c r="F173" t="s">
        <v>227</v>
      </c>
      <c r="G173">
        <v>250</v>
      </c>
      <c r="H173" t="s">
        <v>188</v>
      </c>
      <c r="I173">
        <v>25</v>
      </c>
    </row>
    <row r="174" spans="1:9" x14ac:dyDescent="0.25">
      <c r="A174" t="s">
        <v>659</v>
      </c>
      <c r="B174">
        <v>60</v>
      </c>
      <c r="C174">
        <v>13</v>
      </c>
      <c r="D174" t="s">
        <v>660</v>
      </c>
      <c r="E174" t="s">
        <v>660</v>
      </c>
      <c r="F174" t="s">
        <v>227</v>
      </c>
      <c r="G174">
        <v>780</v>
      </c>
      <c r="H174" t="s">
        <v>188</v>
      </c>
      <c r="I174">
        <v>60</v>
      </c>
    </row>
    <row r="175" spans="1:9" x14ac:dyDescent="0.25">
      <c r="A175" t="s">
        <v>661</v>
      </c>
      <c r="B175">
        <v>10</v>
      </c>
      <c r="C175">
        <v>18</v>
      </c>
      <c r="D175" t="s">
        <v>662</v>
      </c>
      <c r="E175" t="s">
        <v>662</v>
      </c>
      <c r="F175" t="s">
        <v>227</v>
      </c>
      <c r="G175">
        <v>180</v>
      </c>
      <c r="H175" t="s">
        <v>188</v>
      </c>
      <c r="I175">
        <v>10</v>
      </c>
    </row>
    <row r="176" spans="1:9" x14ac:dyDescent="0.25">
      <c r="A176" t="s">
        <v>663</v>
      </c>
      <c r="B176">
        <v>10</v>
      </c>
      <c r="C176">
        <v>12</v>
      </c>
      <c r="D176" t="s">
        <v>664</v>
      </c>
      <c r="E176" t="s">
        <v>664</v>
      </c>
      <c r="F176" t="s">
        <v>227</v>
      </c>
      <c r="G176">
        <v>120</v>
      </c>
      <c r="H176" t="s">
        <v>188</v>
      </c>
      <c r="I176">
        <v>10</v>
      </c>
    </row>
    <row r="177" spans="1:9" x14ac:dyDescent="0.25">
      <c r="A177" t="s">
        <v>665</v>
      </c>
      <c r="B177">
        <v>10</v>
      </c>
      <c r="C177">
        <v>14</v>
      </c>
      <c r="D177" t="s">
        <v>666</v>
      </c>
      <c r="E177" t="s">
        <v>666</v>
      </c>
      <c r="F177" t="s">
        <v>227</v>
      </c>
      <c r="G177">
        <v>140</v>
      </c>
      <c r="H177" t="s">
        <v>188</v>
      </c>
      <c r="I177">
        <v>10</v>
      </c>
    </row>
    <row r="178" spans="1:9" x14ac:dyDescent="0.25">
      <c r="A178" t="s">
        <v>667</v>
      </c>
      <c r="B178">
        <v>20</v>
      </c>
      <c r="C178">
        <v>150</v>
      </c>
      <c r="D178" t="s">
        <v>668</v>
      </c>
      <c r="E178" t="s">
        <v>669</v>
      </c>
      <c r="F178" t="s">
        <v>227</v>
      </c>
      <c r="G178">
        <v>3000</v>
      </c>
      <c r="H178" t="s">
        <v>188</v>
      </c>
      <c r="I178">
        <v>20</v>
      </c>
    </row>
    <row r="179" spans="1:9" x14ac:dyDescent="0.25">
      <c r="A179" t="s">
        <v>670</v>
      </c>
      <c r="B179">
        <v>20</v>
      </c>
      <c r="C179">
        <v>190</v>
      </c>
      <c r="D179" t="s">
        <v>671</v>
      </c>
      <c r="E179" t="s">
        <v>672</v>
      </c>
      <c r="F179" t="s">
        <v>227</v>
      </c>
      <c r="G179">
        <v>3800</v>
      </c>
      <c r="H179" t="s">
        <v>188</v>
      </c>
      <c r="I179">
        <v>20</v>
      </c>
    </row>
    <row r="180" spans="1:9" x14ac:dyDescent="0.25">
      <c r="A180" t="s">
        <v>673</v>
      </c>
      <c r="B180">
        <v>12</v>
      </c>
      <c r="C180">
        <v>40</v>
      </c>
      <c r="D180" t="s">
        <v>674</v>
      </c>
      <c r="E180" t="s">
        <v>674</v>
      </c>
      <c r="F180" t="s">
        <v>227</v>
      </c>
      <c r="G180">
        <v>480</v>
      </c>
      <c r="H180" t="s">
        <v>188</v>
      </c>
      <c r="I180">
        <v>12</v>
      </c>
    </row>
    <row r="181" spans="1:9" x14ac:dyDescent="0.25">
      <c r="A181" t="s">
        <v>675</v>
      </c>
      <c r="B181">
        <v>10</v>
      </c>
      <c r="C181">
        <v>50</v>
      </c>
      <c r="D181" t="s">
        <v>676</v>
      </c>
      <c r="E181" t="s">
        <v>676</v>
      </c>
      <c r="F181" t="s">
        <v>677</v>
      </c>
      <c r="G181">
        <v>500</v>
      </c>
      <c r="H181" t="s">
        <v>188</v>
      </c>
      <c r="I181">
        <v>10</v>
      </c>
    </row>
    <row r="182" spans="1:9" x14ac:dyDescent="0.25">
      <c r="A182" t="s">
        <v>678</v>
      </c>
      <c r="B182">
        <v>30</v>
      </c>
      <c r="C182">
        <v>40</v>
      </c>
      <c r="D182" t="s">
        <v>679</v>
      </c>
      <c r="E182" t="s">
        <v>680</v>
      </c>
      <c r="F182" t="s">
        <v>677</v>
      </c>
      <c r="G182">
        <v>1200</v>
      </c>
      <c r="H182" t="s">
        <v>188</v>
      </c>
      <c r="I182">
        <v>30</v>
      </c>
    </row>
    <row r="183" spans="1:9" x14ac:dyDescent="0.25">
      <c r="A183" t="s">
        <v>681</v>
      </c>
      <c r="B183">
        <v>40</v>
      </c>
      <c r="C183">
        <v>100</v>
      </c>
      <c r="D183" t="s">
        <v>682</v>
      </c>
      <c r="E183" t="s">
        <v>683</v>
      </c>
      <c r="F183" t="s">
        <v>227</v>
      </c>
      <c r="G183">
        <v>4000</v>
      </c>
      <c r="H183" t="s">
        <v>188</v>
      </c>
      <c r="I183">
        <v>40</v>
      </c>
    </row>
    <row r="184" spans="1:9" x14ac:dyDescent="0.25">
      <c r="A184" t="s">
        <v>684</v>
      </c>
      <c r="B184">
        <v>1</v>
      </c>
      <c r="C184">
        <v>150</v>
      </c>
      <c r="D184" t="s">
        <v>685</v>
      </c>
      <c r="E184" t="s">
        <v>686</v>
      </c>
      <c r="F184" t="s">
        <v>234</v>
      </c>
      <c r="G184">
        <v>150</v>
      </c>
      <c r="H184" t="s">
        <v>188</v>
      </c>
      <c r="I184">
        <v>1</v>
      </c>
    </row>
    <row r="185" spans="1:9" x14ac:dyDescent="0.25">
      <c r="A185" t="s">
        <v>687</v>
      </c>
      <c r="B185">
        <v>3</v>
      </c>
      <c r="C185">
        <v>350</v>
      </c>
      <c r="D185" t="s">
        <v>688</v>
      </c>
      <c r="E185" t="s">
        <v>688</v>
      </c>
      <c r="F185" t="s">
        <v>256</v>
      </c>
      <c r="G185">
        <v>1050</v>
      </c>
      <c r="H185" t="s">
        <v>188</v>
      </c>
      <c r="I185">
        <v>3</v>
      </c>
    </row>
    <row r="186" spans="1:9" x14ac:dyDescent="0.25">
      <c r="A186" t="s">
        <v>689</v>
      </c>
      <c r="B186">
        <v>2</v>
      </c>
      <c r="C186">
        <v>750</v>
      </c>
      <c r="D186" t="s">
        <v>690</v>
      </c>
      <c r="E186" t="s">
        <v>690</v>
      </c>
      <c r="F186" t="s">
        <v>234</v>
      </c>
      <c r="G186">
        <v>1500</v>
      </c>
      <c r="H186" t="s">
        <v>188</v>
      </c>
      <c r="I186">
        <v>2</v>
      </c>
    </row>
    <row r="187" spans="1:9" x14ac:dyDescent="0.25">
      <c r="A187" t="s">
        <v>691</v>
      </c>
      <c r="B187">
        <v>1</v>
      </c>
      <c r="C187">
        <v>500</v>
      </c>
      <c r="D187" t="s">
        <v>692</v>
      </c>
      <c r="E187" t="s">
        <v>693</v>
      </c>
      <c r="F187" t="s">
        <v>256</v>
      </c>
      <c r="G187">
        <v>500</v>
      </c>
      <c r="H187" t="s">
        <v>188</v>
      </c>
      <c r="I187">
        <v>1</v>
      </c>
    </row>
    <row r="188" spans="1:9" x14ac:dyDescent="0.25">
      <c r="A188" t="s">
        <v>694</v>
      </c>
      <c r="B188">
        <v>1</v>
      </c>
      <c r="C188">
        <v>300</v>
      </c>
      <c r="D188" t="s">
        <v>695</v>
      </c>
      <c r="E188" t="s">
        <v>695</v>
      </c>
      <c r="F188" t="s">
        <v>256</v>
      </c>
      <c r="G188">
        <v>300</v>
      </c>
      <c r="H188" t="s">
        <v>188</v>
      </c>
      <c r="I188">
        <v>1</v>
      </c>
    </row>
    <row r="189" spans="1:9" x14ac:dyDescent="0.25">
      <c r="A189" t="s">
        <v>696</v>
      </c>
      <c r="B189">
        <v>2</v>
      </c>
      <c r="C189">
        <v>1500</v>
      </c>
      <c r="D189" t="s">
        <v>697</v>
      </c>
      <c r="E189" t="s">
        <v>698</v>
      </c>
      <c r="F189" t="s">
        <v>256</v>
      </c>
      <c r="G189">
        <v>3000</v>
      </c>
      <c r="H189" t="s">
        <v>188</v>
      </c>
      <c r="I189">
        <v>2</v>
      </c>
    </row>
    <row r="190" spans="1:9" x14ac:dyDescent="0.25">
      <c r="A190" t="s">
        <v>699</v>
      </c>
      <c r="B190">
        <v>15</v>
      </c>
      <c r="C190">
        <v>80</v>
      </c>
      <c r="D190" t="s">
        <v>700</v>
      </c>
      <c r="E190" t="s">
        <v>701</v>
      </c>
      <c r="F190" t="s">
        <v>702</v>
      </c>
      <c r="G190">
        <v>1200</v>
      </c>
      <c r="H190" t="s">
        <v>188</v>
      </c>
      <c r="I190">
        <v>15</v>
      </c>
    </row>
    <row r="191" spans="1:9" x14ac:dyDescent="0.25">
      <c r="A191" t="s">
        <v>703</v>
      </c>
      <c r="B191">
        <v>15</v>
      </c>
      <c r="C191">
        <v>5</v>
      </c>
      <c r="D191" t="s">
        <v>704</v>
      </c>
      <c r="E191" t="s">
        <v>704</v>
      </c>
      <c r="F191" t="s">
        <v>227</v>
      </c>
      <c r="G191">
        <v>75</v>
      </c>
      <c r="H191" t="s">
        <v>188</v>
      </c>
      <c r="I191">
        <v>15</v>
      </c>
    </row>
    <row r="192" spans="1:9" x14ac:dyDescent="0.25">
      <c r="A192" t="s">
        <v>705</v>
      </c>
      <c r="B192">
        <v>15</v>
      </c>
      <c r="C192">
        <v>5</v>
      </c>
      <c r="D192" t="s">
        <v>706</v>
      </c>
      <c r="E192" t="s">
        <v>706</v>
      </c>
      <c r="F192" t="s">
        <v>227</v>
      </c>
      <c r="G192">
        <v>75</v>
      </c>
      <c r="H192" t="s">
        <v>188</v>
      </c>
      <c r="I192">
        <v>15</v>
      </c>
    </row>
    <row r="193" spans="1:9" x14ac:dyDescent="0.25">
      <c r="A193" t="s">
        <v>707</v>
      </c>
      <c r="B193">
        <v>30</v>
      </c>
      <c r="C193">
        <v>6</v>
      </c>
      <c r="D193" t="s">
        <v>708</v>
      </c>
      <c r="E193" t="s">
        <v>708</v>
      </c>
      <c r="F193" t="s">
        <v>227</v>
      </c>
      <c r="G193">
        <v>180</v>
      </c>
      <c r="H193" t="s">
        <v>188</v>
      </c>
      <c r="I193">
        <v>30</v>
      </c>
    </row>
    <row r="194" spans="1:9" x14ac:dyDescent="0.25">
      <c r="A194" t="s">
        <v>709</v>
      </c>
      <c r="B194">
        <v>30</v>
      </c>
      <c r="C194">
        <v>5</v>
      </c>
      <c r="D194" t="s">
        <v>710</v>
      </c>
      <c r="E194" t="s">
        <v>710</v>
      </c>
      <c r="F194" t="s">
        <v>227</v>
      </c>
      <c r="G194">
        <v>150</v>
      </c>
      <c r="H194" t="s">
        <v>188</v>
      </c>
      <c r="I194">
        <v>30</v>
      </c>
    </row>
    <row r="195" spans="1:9" x14ac:dyDescent="0.25">
      <c r="A195" t="s">
        <v>711</v>
      </c>
      <c r="B195">
        <v>25</v>
      </c>
      <c r="C195">
        <v>10</v>
      </c>
      <c r="D195" t="s">
        <v>712</v>
      </c>
      <c r="E195" t="s">
        <v>712</v>
      </c>
      <c r="F195" t="s">
        <v>227</v>
      </c>
      <c r="G195">
        <v>250</v>
      </c>
      <c r="H195" t="s">
        <v>188</v>
      </c>
      <c r="I195">
        <v>25</v>
      </c>
    </row>
    <row r="196" spans="1:9" x14ac:dyDescent="0.25">
      <c r="A196" t="s">
        <v>713</v>
      </c>
      <c r="B196">
        <v>25</v>
      </c>
      <c r="C196">
        <v>6</v>
      </c>
      <c r="D196" t="s">
        <v>714</v>
      </c>
      <c r="E196" t="s">
        <v>714</v>
      </c>
      <c r="F196" t="s">
        <v>227</v>
      </c>
      <c r="G196">
        <v>150</v>
      </c>
      <c r="H196" t="s">
        <v>188</v>
      </c>
      <c r="I196">
        <v>25</v>
      </c>
    </row>
    <row r="197" spans="1:9" x14ac:dyDescent="0.25">
      <c r="A197" t="s">
        <v>715</v>
      </c>
      <c r="B197">
        <v>2</v>
      </c>
      <c r="C197">
        <v>800</v>
      </c>
      <c r="D197" t="s">
        <v>716</v>
      </c>
      <c r="E197" t="s">
        <v>717</v>
      </c>
      <c r="F197" t="s">
        <v>214</v>
      </c>
      <c r="G197">
        <v>1600</v>
      </c>
      <c r="H197" t="s">
        <v>188</v>
      </c>
      <c r="I197">
        <v>2</v>
      </c>
    </row>
    <row r="198" spans="1:9" x14ac:dyDescent="0.25">
      <c r="A198" t="s">
        <v>718</v>
      </c>
      <c r="B198">
        <v>1</v>
      </c>
      <c r="C198">
        <v>750</v>
      </c>
      <c r="D198" t="s">
        <v>719</v>
      </c>
      <c r="E198" t="s">
        <v>720</v>
      </c>
      <c r="F198" t="s">
        <v>214</v>
      </c>
      <c r="G198">
        <v>750</v>
      </c>
      <c r="H198" t="s">
        <v>188</v>
      </c>
      <c r="I198">
        <v>1</v>
      </c>
    </row>
    <row r="199" spans="1:9" x14ac:dyDescent="0.25">
      <c r="A199" t="s">
        <v>721</v>
      </c>
      <c r="B199">
        <v>2</v>
      </c>
      <c r="C199">
        <v>500</v>
      </c>
      <c r="D199" t="s">
        <v>722</v>
      </c>
      <c r="E199" t="s">
        <v>723</v>
      </c>
      <c r="F199" t="s">
        <v>214</v>
      </c>
      <c r="G199">
        <v>1000</v>
      </c>
      <c r="H199" t="s">
        <v>188</v>
      </c>
      <c r="I199">
        <v>2</v>
      </c>
    </row>
    <row r="200" spans="1:9" x14ac:dyDescent="0.25">
      <c r="A200" t="s">
        <v>724</v>
      </c>
      <c r="B200">
        <v>1</v>
      </c>
      <c r="C200">
        <v>500</v>
      </c>
      <c r="D200" t="s">
        <v>725</v>
      </c>
      <c r="E200" t="s">
        <v>726</v>
      </c>
      <c r="F200" t="s">
        <v>214</v>
      </c>
      <c r="G200">
        <v>500</v>
      </c>
      <c r="H200" t="s">
        <v>188</v>
      </c>
      <c r="I200">
        <v>1</v>
      </c>
    </row>
    <row r="201" spans="1:9" x14ac:dyDescent="0.25">
      <c r="A201" t="s">
        <v>727</v>
      </c>
      <c r="B201">
        <v>1</v>
      </c>
      <c r="C201">
        <v>12000</v>
      </c>
      <c r="D201" t="s">
        <v>728</v>
      </c>
      <c r="E201" t="s">
        <v>729</v>
      </c>
      <c r="F201" t="s">
        <v>256</v>
      </c>
      <c r="G201">
        <v>12000</v>
      </c>
      <c r="H201" t="s">
        <v>188</v>
      </c>
      <c r="I201">
        <v>1</v>
      </c>
    </row>
    <row r="202" spans="1:9" x14ac:dyDescent="0.25">
      <c r="A202" t="s">
        <v>730</v>
      </c>
      <c r="B202">
        <v>1</v>
      </c>
      <c r="C202">
        <v>8000</v>
      </c>
      <c r="D202" t="s">
        <v>731</v>
      </c>
      <c r="E202" t="s">
        <v>731</v>
      </c>
      <c r="F202" t="s">
        <v>256</v>
      </c>
      <c r="G202">
        <v>8000</v>
      </c>
      <c r="H202" t="s">
        <v>188</v>
      </c>
      <c r="I202">
        <v>1</v>
      </c>
    </row>
    <row r="203" spans="1:9" x14ac:dyDescent="0.25">
      <c r="A203" t="s">
        <v>732</v>
      </c>
      <c r="B203">
        <v>1</v>
      </c>
      <c r="C203">
        <v>3500</v>
      </c>
      <c r="D203" t="s">
        <v>733</v>
      </c>
      <c r="E203" t="s">
        <v>734</v>
      </c>
      <c r="F203" t="s">
        <v>256</v>
      </c>
      <c r="G203">
        <v>3500</v>
      </c>
      <c r="H203" t="s">
        <v>188</v>
      </c>
      <c r="I203">
        <v>1</v>
      </c>
    </row>
    <row r="204" spans="1:9" x14ac:dyDescent="0.25">
      <c r="A204" t="s">
        <v>735</v>
      </c>
      <c r="B204">
        <v>1</v>
      </c>
      <c r="C204">
        <v>3000</v>
      </c>
      <c r="D204" t="s">
        <v>736</v>
      </c>
      <c r="E204" t="s">
        <v>737</v>
      </c>
      <c r="F204" t="s">
        <v>256</v>
      </c>
      <c r="G204">
        <v>3000</v>
      </c>
      <c r="H204" t="s">
        <v>188</v>
      </c>
      <c r="I204">
        <v>1</v>
      </c>
    </row>
    <row r="205" spans="1:9" x14ac:dyDescent="0.25">
      <c r="A205" t="s">
        <v>738</v>
      </c>
      <c r="B205">
        <v>1</v>
      </c>
      <c r="C205">
        <v>750</v>
      </c>
      <c r="D205" t="s">
        <v>739</v>
      </c>
      <c r="E205" t="s">
        <v>739</v>
      </c>
      <c r="F205" t="s">
        <v>256</v>
      </c>
      <c r="G205">
        <v>750</v>
      </c>
      <c r="H205" t="s">
        <v>188</v>
      </c>
      <c r="I205">
        <v>1</v>
      </c>
    </row>
    <row r="206" spans="1:9" x14ac:dyDescent="0.25">
      <c r="A206" t="s">
        <v>740</v>
      </c>
      <c r="B206">
        <v>6</v>
      </c>
      <c r="C206">
        <v>100</v>
      </c>
      <c r="D206" t="s">
        <v>741</v>
      </c>
      <c r="E206" t="s">
        <v>742</v>
      </c>
      <c r="F206" t="s">
        <v>256</v>
      </c>
      <c r="G206">
        <v>600</v>
      </c>
      <c r="H206" t="s">
        <v>188</v>
      </c>
      <c r="I206">
        <v>6</v>
      </c>
    </row>
    <row r="207" spans="1:9" x14ac:dyDescent="0.25">
      <c r="A207" t="s">
        <v>743</v>
      </c>
      <c r="B207">
        <v>1</v>
      </c>
      <c r="C207">
        <v>1000</v>
      </c>
      <c r="D207" t="s">
        <v>744</v>
      </c>
      <c r="E207" t="s">
        <v>744</v>
      </c>
      <c r="F207" t="s">
        <v>289</v>
      </c>
      <c r="G207">
        <v>1000</v>
      </c>
      <c r="H207" t="s">
        <v>188</v>
      </c>
      <c r="I207">
        <v>1</v>
      </c>
    </row>
    <row r="208" spans="1:9" x14ac:dyDescent="0.25">
      <c r="A208" t="s">
        <v>745</v>
      </c>
      <c r="B208">
        <v>1</v>
      </c>
      <c r="C208">
        <v>2000</v>
      </c>
      <c r="D208" t="s">
        <v>746</v>
      </c>
      <c r="E208" t="s">
        <v>747</v>
      </c>
      <c r="F208" t="s">
        <v>256</v>
      </c>
      <c r="G208">
        <v>2000</v>
      </c>
      <c r="H208" t="s">
        <v>188</v>
      </c>
      <c r="I208">
        <v>1</v>
      </c>
    </row>
    <row r="209" spans="1:9" x14ac:dyDescent="0.25">
      <c r="A209" t="s">
        <v>748</v>
      </c>
      <c r="B209">
        <v>1</v>
      </c>
      <c r="C209">
        <v>2000</v>
      </c>
      <c r="D209" t="s">
        <v>749</v>
      </c>
      <c r="E209" t="s">
        <v>750</v>
      </c>
      <c r="F209" t="s">
        <v>256</v>
      </c>
      <c r="G209">
        <v>2000</v>
      </c>
      <c r="H209" t="s">
        <v>188</v>
      </c>
      <c r="I209">
        <v>1</v>
      </c>
    </row>
    <row r="210" spans="1:9" x14ac:dyDescent="0.25">
      <c r="A210" t="s">
        <v>751</v>
      </c>
      <c r="B210">
        <v>1</v>
      </c>
      <c r="C210">
        <v>500</v>
      </c>
      <c r="D210" t="s">
        <v>752</v>
      </c>
      <c r="E210" t="s">
        <v>752</v>
      </c>
      <c r="F210" t="s">
        <v>256</v>
      </c>
      <c r="G210">
        <v>500</v>
      </c>
      <c r="H210" t="s">
        <v>188</v>
      </c>
      <c r="I210">
        <v>1</v>
      </c>
    </row>
    <row r="211" spans="1:9" x14ac:dyDescent="0.25">
      <c r="A211" t="s">
        <v>753</v>
      </c>
      <c r="B211">
        <v>1</v>
      </c>
      <c r="C211">
        <v>500</v>
      </c>
      <c r="D211" t="s">
        <v>754</v>
      </c>
      <c r="E211" t="s">
        <v>754</v>
      </c>
      <c r="F211" t="s">
        <v>256</v>
      </c>
      <c r="G211">
        <v>500</v>
      </c>
      <c r="H211" t="s">
        <v>188</v>
      </c>
      <c r="I211">
        <v>1</v>
      </c>
    </row>
    <row r="212" spans="1:9" x14ac:dyDescent="0.25">
      <c r="A212" t="s">
        <v>755</v>
      </c>
      <c r="B212">
        <v>1</v>
      </c>
      <c r="C212">
        <v>300</v>
      </c>
      <c r="D212" t="s">
        <v>756</v>
      </c>
      <c r="E212" t="s">
        <v>757</v>
      </c>
      <c r="F212" t="s">
        <v>256</v>
      </c>
      <c r="G212">
        <v>300</v>
      </c>
      <c r="H212" t="s">
        <v>188</v>
      </c>
      <c r="I212">
        <v>1</v>
      </c>
    </row>
    <row r="213" spans="1:9" x14ac:dyDescent="0.25">
      <c r="A213" t="s">
        <v>758</v>
      </c>
      <c r="B213">
        <v>3</v>
      </c>
      <c r="C213">
        <v>1500</v>
      </c>
      <c r="D213" t="s">
        <v>759</v>
      </c>
      <c r="E213" t="s">
        <v>760</v>
      </c>
      <c r="F213" t="s">
        <v>214</v>
      </c>
      <c r="G213">
        <v>4500</v>
      </c>
      <c r="H213" t="s">
        <v>188</v>
      </c>
      <c r="I213">
        <v>3</v>
      </c>
    </row>
    <row r="214" spans="1:9" x14ac:dyDescent="0.25">
      <c r="A214" t="s">
        <v>761</v>
      </c>
      <c r="B214">
        <v>30</v>
      </c>
      <c r="C214">
        <v>110</v>
      </c>
      <c r="D214" t="s">
        <v>762</v>
      </c>
      <c r="E214" t="s">
        <v>762</v>
      </c>
      <c r="F214" t="s">
        <v>763</v>
      </c>
      <c r="G214">
        <v>3300</v>
      </c>
      <c r="H214" t="s">
        <v>188</v>
      </c>
      <c r="I214">
        <v>30</v>
      </c>
    </row>
    <row r="215" spans="1:9" x14ac:dyDescent="0.25">
      <c r="A215" t="s">
        <v>764</v>
      </c>
      <c r="B215">
        <v>20</v>
      </c>
      <c r="C215">
        <v>85</v>
      </c>
      <c r="D215" t="s">
        <v>765</v>
      </c>
      <c r="E215" t="s">
        <v>765</v>
      </c>
      <c r="F215" t="s">
        <v>763</v>
      </c>
      <c r="G215">
        <v>1700</v>
      </c>
      <c r="H215" t="s">
        <v>188</v>
      </c>
      <c r="I215">
        <v>20</v>
      </c>
    </row>
    <row r="216" spans="1:9" x14ac:dyDescent="0.25">
      <c r="A216" t="s">
        <v>766</v>
      </c>
      <c r="B216">
        <v>20</v>
      </c>
      <c r="C216">
        <v>60</v>
      </c>
      <c r="D216" t="s">
        <v>767</v>
      </c>
      <c r="E216" t="s">
        <v>767</v>
      </c>
      <c r="F216" t="s">
        <v>763</v>
      </c>
      <c r="G216">
        <v>1200</v>
      </c>
      <c r="H216" t="s">
        <v>188</v>
      </c>
      <c r="I216">
        <v>20</v>
      </c>
    </row>
    <row r="217" spans="1:9" x14ac:dyDescent="0.25">
      <c r="A217" t="s">
        <v>768</v>
      </c>
      <c r="B217">
        <v>1</v>
      </c>
      <c r="C217">
        <v>6000</v>
      </c>
      <c r="D217" t="s">
        <v>769</v>
      </c>
      <c r="E217" t="s">
        <v>770</v>
      </c>
      <c r="F217" t="s">
        <v>256</v>
      </c>
      <c r="G217">
        <v>6000</v>
      </c>
      <c r="H217" t="s">
        <v>188</v>
      </c>
      <c r="I217">
        <v>1</v>
      </c>
    </row>
    <row r="218" spans="1:9" x14ac:dyDescent="0.25">
      <c r="A218" t="s">
        <v>771</v>
      </c>
      <c r="B218">
        <v>1</v>
      </c>
      <c r="C218">
        <v>300</v>
      </c>
      <c r="D218" t="s">
        <v>772</v>
      </c>
      <c r="E218" t="s">
        <v>773</v>
      </c>
      <c r="F218" t="s">
        <v>256</v>
      </c>
      <c r="G218">
        <v>300</v>
      </c>
      <c r="H218" t="s">
        <v>188</v>
      </c>
      <c r="I218">
        <v>1</v>
      </c>
    </row>
    <row r="219" spans="1:9" x14ac:dyDescent="0.25">
      <c r="A219" t="s">
        <v>774</v>
      </c>
      <c r="B219">
        <v>2</v>
      </c>
      <c r="C219">
        <v>650</v>
      </c>
      <c r="D219" t="s">
        <v>775</v>
      </c>
      <c r="E219" t="s">
        <v>776</v>
      </c>
      <c r="F219" t="s">
        <v>214</v>
      </c>
      <c r="G219">
        <v>1300</v>
      </c>
      <c r="H219" t="s">
        <v>188</v>
      </c>
      <c r="I219">
        <v>2</v>
      </c>
    </row>
    <row r="220" spans="1:9" x14ac:dyDescent="0.25">
      <c r="A220" t="s">
        <v>777</v>
      </c>
      <c r="B220">
        <v>1</v>
      </c>
      <c r="C220">
        <v>350</v>
      </c>
      <c r="D220" t="s">
        <v>778</v>
      </c>
      <c r="E220" t="s">
        <v>779</v>
      </c>
      <c r="F220" t="s">
        <v>214</v>
      </c>
      <c r="G220">
        <v>350</v>
      </c>
      <c r="H220" t="s">
        <v>188</v>
      </c>
      <c r="I220">
        <v>1</v>
      </c>
    </row>
    <row r="221" spans="1:9" x14ac:dyDescent="0.25">
      <c r="A221" t="s">
        <v>780</v>
      </c>
      <c r="B221">
        <v>1</v>
      </c>
      <c r="C221">
        <v>650</v>
      </c>
      <c r="D221" t="s">
        <v>781</v>
      </c>
      <c r="E221" t="s">
        <v>782</v>
      </c>
      <c r="F221" t="s">
        <v>214</v>
      </c>
      <c r="G221">
        <v>650</v>
      </c>
      <c r="H221" t="s">
        <v>188</v>
      </c>
      <c r="I221">
        <v>1</v>
      </c>
    </row>
    <row r="222" spans="1:9" x14ac:dyDescent="0.25">
      <c r="A222" t="s">
        <v>783</v>
      </c>
      <c r="B222">
        <v>1</v>
      </c>
      <c r="C222">
        <v>250</v>
      </c>
      <c r="D222" t="s">
        <v>784</v>
      </c>
      <c r="E222" t="s">
        <v>784</v>
      </c>
      <c r="F222" t="s">
        <v>214</v>
      </c>
      <c r="G222">
        <v>250</v>
      </c>
      <c r="H222" t="s">
        <v>188</v>
      </c>
      <c r="I222">
        <v>1</v>
      </c>
    </row>
    <row r="223" spans="1:9" x14ac:dyDescent="0.25">
      <c r="A223" t="s">
        <v>785</v>
      </c>
      <c r="B223">
        <v>5</v>
      </c>
      <c r="C223">
        <v>40</v>
      </c>
      <c r="D223" t="s">
        <v>786</v>
      </c>
      <c r="E223" t="s">
        <v>786</v>
      </c>
      <c r="F223" t="s">
        <v>214</v>
      </c>
      <c r="G223">
        <v>200</v>
      </c>
      <c r="H223" t="s">
        <v>188</v>
      </c>
      <c r="I223">
        <v>5</v>
      </c>
    </row>
    <row r="224" spans="1:9" x14ac:dyDescent="0.25">
      <c r="A224" t="s">
        <v>787</v>
      </c>
      <c r="B224">
        <v>12</v>
      </c>
      <c r="C224">
        <v>110</v>
      </c>
      <c r="D224" t="s">
        <v>788</v>
      </c>
      <c r="E224" t="s">
        <v>788</v>
      </c>
      <c r="F224" t="s">
        <v>214</v>
      </c>
      <c r="G224">
        <v>1320</v>
      </c>
      <c r="H224" t="s">
        <v>188</v>
      </c>
      <c r="I224">
        <v>12</v>
      </c>
    </row>
    <row r="225" spans="1:9" x14ac:dyDescent="0.25">
      <c r="A225" t="s">
        <v>789</v>
      </c>
      <c r="B225">
        <v>1</v>
      </c>
      <c r="C225">
        <v>200</v>
      </c>
      <c r="D225" t="s">
        <v>790</v>
      </c>
      <c r="E225" t="s">
        <v>790</v>
      </c>
      <c r="F225" t="s">
        <v>214</v>
      </c>
      <c r="G225">
        <v>200</v>
      </c>
      <c r="H225" t="s">
        <v>188</v>
      </c>
      <c r="I225">
        <v>1</v>
      </c>
    </row>
    <row r="226" spans="1:9" x14ac:dyDescent="0.25">
      <c r="A226" t="s">
        <v>791</v>
      </c>
      <c r="B226">
        <v>1</v>
      </c>
      <c r="C226">
        <v>130</v>
      </c>
      <c r="D226" t="s">
        <v>792</v>
      </c>
      <c r="E226" t="s">
        <v>793</v>
      </c>
      <c r="F226" t="s">
        <v>214</v>
      </c>
      <c r="G226">
        <v>130</v>
      </c>
      <c r="H226" t="s">
        <v>188</v>
      </c>
      <c r="I226">
        <v>1</v>
      </c>
    </row>
    <row r="227" spans="1:9" x14ac:dyDescent="0.25">
      <c r="A227" t="s">
        <v>794</v>
      </c>
      <c r="B227">
        <v>1</v>
      </c>
      <c r="C227">
        <v>850</v>
      </c>
      <c r="D227" t="s">
        <v>795</v>
      </c>
      <c r="E227" t="s">
        <v>796</v>
      </c>
      <c r="F227" t="s">
        <v>214</v>
      </c>
      <c r="G227">
        <v>850</v>
      </c>
      <c r="H227" t="s">
        <v>188</v>
      </c>
      <c r="I227">
        <v>1</v>
      </c>
    </row>
    <row r="228" spans="1:9" x14ac:dyDescent="0.25">
      <c r="A228" t="s">
        <v>797</v>
      </c>
      <c r="B228">
        <v>1</v>
      </c>
      <c r="C228">
        <v>100</v>
      </c>
      <c r="D228" t="s">
        <v>798</v>
      </c>
      <c r="E228" t="s">
        <v>798</v>
      </c>
      <c r="F228" t="s">
        <v>214</v>
      </c>
      <c r="G228">
        <v>100</v>
      </c>
      <c r="H228" t="s">
        <v>188</v>
      </c>
      <c r="I228">
        <v>1</v>
      </c>
    </row>
    <row r="229" spans="1:9" x14ac:dyDescent="0.25">
      <c r="A229" t="s">
        <v>799</v>
      </c>
      <c r="B229">
        <v>1</v>
      </c>
      <c r="C229">
        <v>1100</v>
      </c>
      <c r="D229" t="s">
        <v>800</v>
      </c>
      <c r="E229" t="s">
        <v>801</v>
      </c>
      <c r="F229" t="s">
        <v>214</v>
      </c>
      <c r="G229">
        <v>1100</v>
      </c>
      <c r="H229" t="s">
        <v>188</v>
      </c>
      <c r="I229">
        <v>1</v>
      </c>
    </row>
    <row r="230" spans="1:9" x14ac:dyDescent="0.25">
      <c r="A230" t="s">
        <v>802</v>
      </c>
      <c r="B230">
        <v>2</v>
      </c>
      <c r="C230">
        <v>1250</v>
      </c>
      <c r="D230" t="s">
        <v>803</v>
      </c>
      <c r="E230" t="s">
        <v>804</v>
      </c>
      <c r="F230" t="s">
        <v>214</v>
      </c>
      <c r="G230">
        <v>2500</v>
      </c>
      <c r="H230" t="s">
        <v>188</v>
      </c>
      <c r="I230">
        <v>2</v>
      </c>
    </row>
    <row r="231" spans="1:9" x14ac:dyDescent="0.25">
      <c r="A231" t="s">
        <v>805</v>
      </c>
      <c r="B231">
        <v>2</v>
      </c>
      <c r="C231">
        <v>1250</v>
      </c>
      <c r="D231" t="s">
        <v>806</v>
      </c>
      <c r="E231" t="s">
        <v>807</v>
      </c>
      <c r="F231" t="s">
        <v>214</v>
      </c>
      <c r="G231">
        <v>2500</v>
      </c>
      <c r="H231" t="s">
        <v>188</v>
      </c>
      <c r="I231">
        <v>2</v>
      </c>
    </row>
    <row r="232" spans="1:9" x14ac:dyDescent="0.25">
      <c r="A232" t="s">
        <v>808</v>
      </c>
      <c r="B232">
        <v>2</v>
      </c>
      <c r="C232">
        <v>70</v>
      </c>
      <c r="D232" t="s">
        <v>809</v>
      </c>
      <c r="E232" t="s">
        <v>809</v>
      </c>
      <c r="F232" t="s">
        <v>214</v>
      </c>
      <c r="G232">
        <v>140</v>
      </c>
      <c r="H232" t="s">
        <v>188</v>
      </c>
      <c r="I232">
        <v>2</v>
      </c>
    </row>
    <row r="233" spans="1:9" x14ac:dyDescent="0.25">
      <c r="A233" t="s">
        <v>810</v>
      </c>
      <c r="B233">
        <v>1</v>
      </c>
      <c r="C233">
        <v>100</v>
      </c>
      <c r="D233" t="s">
        <v>811</v>
      </c>
      <c r="E233" t="s">
        <v>811</v>
      </c>
      <c r="F233" t="s">
        <v>214</v>
      </c>
      <c r="G233">
        <v>100</v>
      </c>
      <c r="H233" t="s">
        <v>188</v>
      </c>
      <c r="I233">
        <v>1</v>
      </c>
    </row>
    <row r="234" spans="1:9" x14ac:dyDescent="0.25">
      <c r="A234" t="s">
        <v>812</v>
      </c>
      <c r="B234">
        <v>1</v>
      </c>
      <c r="C234">
        <v>300</v>
      </c>
      <c r="D234" t="s">
        <v>813</v>
      </c>
      <c r="E234" t="s">
        <v>814</v>
      </c>
      <c r="F234" t="s">
        <v>214</v>
      </c>
      <c r="G234">
        <v>300</v>
      </c>
      <c r="H234" t="s">
        <v>188</v>
      </c>
      <c r="I234">
        <v>1</v>
      </c>
    </row>
    <row r="235" spans="1:9" x14ac:dyDescent="0.25">
      <c r="A235" t="s">
        <v>815</v>
      </c>
      <c r="B235">
        <v>1</v>
      </c>
      <c r="C235">
        <v>400</v>
      </c>
      <c r="D235" t="s">
        <v>816</v>
      </c>
      <c r="E235" t="s">
        <v>816</v>
      </c>
      <c r="F235" t="s">
        <v>256</v>
      </c>
      <c r="G235">
        <v>400</v>
      </c>
      <c r="H235" t="s">
        <v>188</v>
      </c>
      <c r="I235">
        <v>1</v>
      </c>
    </row>
    <row r="236" spans="1:9" x14ac:dyDescent="0.25">
      <c r="A236" t="s">
        <v>817</v>
      </c>
      <c r="B236">
        <v>1</v>
      </c>
      <c r="C236">
        <v>500</v>
      </c>
      <c r="D236" t="s">
        <v>818</v>
      </c>
      <c r="E236" t="s">
        <v>818</v>
      </c>
      <c r="F236" t="s">
        <v>256</v>
      </c>
      <c r="G236">
        <v>500</v>
      </c>
      <c r="H236" t="s">
        <v>188</v>
      </c>
      <c r="I236">
        <v>1</v>
      </c>
    </row>
    <row r="237" spans="1:9" x14ac:dyDescent="0.25">
      <c r="A237" t="s">
        <v>819</v>
      </c>
      <c r="B237">
        <v>1</v>
      </c>
      <c r="C237">
        <v>5000</v>
      </c>
      <c r="D237" t="s">
        <v>820</v>
      </c>
      <c r="E237" t="s">
        <v>821</v>
      </c>
      <c r="F237" t="s">
        <v>256</v>
      </c>
      <c r="G237">
        <v>5000</v>
      </c>
      <c r="H237" t="s">
        <v>188</v>
      </c>
      <c r="I237">
        <v>1</v>
      </c>
    </row>
    <row r="238" spans="1:9" x14ac:dyDescent="0.25">
      <c r="A238" t="s">
        <v>822</v>
      </c>
      <c r="B238">
        <v>1</v>
      </c>
      <c r="C238">
        <v>750</v>
      </c>
      <c r="D238" t="s">
        <v>823</v>
      </c>
      <c r="E238" t="s">
        <v>824</v>
      </c>
      <c r="F238" t="s">
        <v>214</v>
      </c>
      <c r="G238">
        <v>750</v>
      </c>
      <c r="H238" t="s">
        <v>188</v>
      </c>
      <c r="I238">
        <v>1</v>
      </c>
    </row>
    <row r="239" spans="1:9" x14ac:dyDescent="0.25">
      <c r="A239" t="s">
        <v>825</v>
      </c>
      <c r="B239">
        <v>1</v>
      </c>
      <c r="C239">
        <v>4000</v>
      </c>
      <c r="D239" t="s">
        <v>826</v>
      </c>
      <c r="E239" t="s">
        <v>827</v>
      </c>
      <c r="F239" t="s">
        <v>214</v>
      </c>
      <c r="G239">
        <v>4000</v>
      </c>
      <c r="H239" t="s">
        <v>188</v>
      </c>
      <c r="I239">
        <v>1</v>
      </c>
    </row>
    <row r="240" spans="1:9" x14ac:dyDescent="0.25">
      <c r="A240" t="s">
        <v>828</v>
      </c>
      <c r="B240">
        <v>1</v>
      </c>
      <c r="C240">
        <v>250</v>
      </c>
      <c r="D240" t="s">
        <v>829</v>
      </c>
      <c r="E240" t="s">
        <v>830</v>
      </c>
      <c r="F240" t="s">
        <v>214</v>
      </c>
      <c r="G240">
        <v>250</v>
      </c>
      <c r="H240" t="s">
        <v>188</v>
      </c>
      <c r="I240">
        <v>1</v>
      </c>
    </row>
    <row r="241" spans="1:9" x14ac:dyDescent="0.25">
      <c r="A241" t="s">
        <v>831</v>
      </c>
      <c r="B241">
        <v>3</v>
      </c>
      <c r="C241">
        <v>60</v>
      </c>
      <c r="D241" t="s">
        <v>832</v>
      </c>
      <c r="E241" t="s">
        <v>833</v>
      </c>
      <c r="F241" t="s">
        <v>214</v>
      </c>
      <c r="G241">
        <v>180</v>
      </c>
      <c r="H241" t="s">
        <v>188</v>
      </c>
      <c r="I241">
        <v>3</v>
      </c>
    </row>
    <row r="242" spans="1:9" x14ac:dyDescent="0.25">
      <c r="A242" t="s">
        <v>834</v>
      </c>
      <c r="B242">
        <v>1</v>
      </c>
      <c r="C242">
        <v>450</v>
      </c>
      <c r="D242" t="s">
        <v>835</v>
      </c>
      <c r="E242" t="s">
        <v>836</v>
      </c>
      <c r="F242" t="s">
        <v>214</v>
      </c>
      <c r="G242">
        <v>450</v>
      </c>
      <c r="H242" t="s">
        <v>188</v>
      </c>
      <c r="I242">
        <v>1</v>
      </c>
    </row>
    <row r="243" spans="1:9" x14ac:dyDescent="0.25">
      <c r="A243" t="s">
        <v>837</v>
      </c>
      <c r="B243">
        <v>2</v>
      </c>
      <c r="C243">
        <v>220</v>
      </c>
      <c r="D243" t="s">
        <v>838</v>
      </c>
      <c r="E243" t="s">
        <v>838</v>
      </c>
      <c r="F243" t="s">
        <v>214</v>
      </c>
      <c r="G243">
        <v>440</v>
      </c>
      <c r="H243" t="s">
        <v>188</v>
      </c>
      <c r="I243">
        <v>2</v>
      </c>
    </row>
    <row r="244" spans="1:9" x14ac:dyDescent="0.25">
      <c r="A244" t="s">
        <v>839</v>
      </c>
      <c r="B244">
        <v>2</v>
      </c>
      <c r="C244">
        <v>250</v>
      </c>
      <c r="D244" t="s">
        <v>840</v>
      </c>
      <c r="E244" t="s">
        <v>840</v>
      </c>
      <c r="F244" t="s">
        <v>214</v>
      </c>
      <c r="G244">
        <v>500</v>
      </c>
      <c r="H244" t="s">
        <v>188</v>
      </c>
      <c r="I244">
        <v>2</v>
      </c>
    </row>
    <row r="245" spans="1:9" x14ac:dyDescent="0.25">
      <c r="A245" t="s">
        <v>841</v>
      </c>
      <c r="B245">
        <v>11</v>
      </c>
      <c r="C245">
        <v>40</v>
      </c>
      <c r="D245" t="s">
        <v>786</v>
      </c>
      <c r="E245" t="s">
        <v>786</v>
      </c>
      <c r="F245" t="s">
        <v>214</v>
      </c>
      <c r="G245">
        <v>440</v>
      </c>
      <c r="H245" t="s">
        <v>188</v>
      </c>
      <c r="I245">
        <v>11</v>
      </c>
    </row>
    <row r="246" spans="1:9" x14ac:dyDescent="0.25">
      <c r="A246" t="s">
        <v>842</v>
      </c>
      <c r="B246">
        <v>2</v>
      </c>
      <c r="C246">
        <v>70</v>
      </c>
      <c r="D246" t="s">
        <v>809</v>
      </c>
      <c r="E246" t="s">
        <v>809</v>
      </c>
      <c r="F246" t="s">
        <v>214</v>
      </c>
      <c r="G246">
        <v>140</v>
      </c>
      <c r="H246" t="s">
        <v>188</v>
      </c>
      <c r="I246">
        <v>2</v>
      </c>
    </row>
    <row r="247" spans="1:9" x14ac:dyDescent="0.25">
      <c r="A247" t="s">
        <v>843</v>
      </c>
      <c r="B247">
        <v>1</v>
      </c>
      <c r="C247">
        <v>300</v>
      </c>
      <c r="D247" t="s">
        <v>844</v>
      </c>
      <c r="E247" t="s">
        <v>844</v>
      </c>
      <c r="F247" t="s">
        <v>214</v>
      </c>
      <c r="G247">
        <v>300</v>
      </c>
      <c r="H247" t="s">
        <v>188</v>
      </c>
      <c r="I247">
        <v>1</v>
      </c>
    </row>
    <row r="248" spans="1:9" x14ac:dyDescent="0.25">
      <c r="A248" t="s">
        <v>845</v>
      </c>
      <c r="B248">
        <v>1</v>
      </c>
      <c r="C248">
        <v>400</v>
      </c>
      <c r="D248" t="s">
        <v>846</v>
      </c>
      <c r="E248" t="s">
        <v>847</v>
      </c>
      <c r="F248" t="s">
        <v>214</v>
      </c>
      <c r="G248">
        <v>400</v>
      </c>
      <c r="H248" t="s">
        <v>188</v>
      </c>
      <c r="I248">
        <v>1</v>
      </c>
    </row>
    <row r="249" spans="1:9" x14ac:dyDescent="0.25">
      <c r="A249" t="s">
        <v>848</v>
      </c>
      <c r="B249">
        <v>1</v>
      </c>
      <c r="C249">
        <v>300</v>
      </c>
      <c r="D249" t="s">
        <v>813</v>
      </c>
      <c r="E249" t="s">
        <v>849</v>
      </c>
      <c r="F249" t="s">
        <v>214</v>
      </c>
      <c r="G249">
        <v>300</v>
      </c>
      <c r="H249" t="s">
        <v>188</v>
      </c>
      <c r="I249">
        <v>1</v>
      </c>
    </row>
    <row r="250" spans="1:9" x14ac:dyDescent="0.25">
      <c r="A250" t="s">
        <v>850</v>
      </c>
      <c r="B250">
        <v>1</v>
      </c>
      <c r="C250">
        <v>220</v>
      </c>
      <c r="D250" t="s">
        <v>851</v>
      </c>
      <c r="E250" t="s">
        <v>851</v>
      </c>
      <c r="F250" t="s">
        <v>214</v>
      </c>
      <c r="G250">
        <v>220</v>
      </c>
      <c r="H250" t="s">
        <v>188</v>
      </c>
      <c r="I250">
        <v>1</v>
      </c>
    </row>
    <row r="251" spans="1:9" x14ac:dyDescent="0.25">
      <c r="A251" t="s">
        <v>852</v>
      </c>
      <c r="B251">
        <v>1</v>
      </c>
      <c r="C251">
        <v>300</v>
      </c>
      <c r="D251" t="s">
        <v>853</v>
      </c>
      <c r="E251" t="s">
        <v>853</v>
      </c>
      <c r="F251" t="s">
        <v>256</v>
      </c>
      <c r="G251">
        <v>300</v>
      </c>
      <c r="H251" t="s">
        <v>188</v>
      </c>
      <c r="I251">
        <v>1</v>
      </c>
    </row>
    <row r="252" spans="1:9" x14ac:dyDescent="0.25">
      <c r="A252" t="s">
        <v>854</v>
      </c>
      <c r="B252">
        <v>1</v>
      </c>
      <c r="C252">
        <v>500</v>
      </c>
      <c r="D252" t="s">
        <v>818</v>
      </c>
      <c r="E252" t="s">
        <v>818</v>
      </c>
      <c r="F252" t="s">
        <v>256</v>
      </c>
      <c r="G252">
        <v>500</v>
      </c>
      <c r="H252" t="s">
        <v>188</v>
      </c>
      <c r="I252">
        <v>1</v>
      </c>
    </row>
    <row r="253" spans="1:9" x14ac:dyDescent="0.25">
      <c r="A253" t="s">
        <v>855</v>
      </c>
      <c r="B253">
        <v>1</v>
      </c>
      <c r="C253">
        <v>100</v>
      </c>
      <c r="D253" t="s">
        <v>856</v>
      </c>
      <c r="E253" t="s">
        <v>856</v>
      </c>
      <c r="F253" t="s">
        <v>214</v>
      </c>
      <c r="G253">
        <v>100</v>
      </c>
      <c r="H253" t="s">
        <v>188</v>
      </c>
      <c r="I253">
        <v>1</v>
      </c>
    </row>
    <row r="254" spans="1:9" x14ac:dyDescent="0.25">
      <c r="A254" t="s">
        <v>857</v>
      </c>
      <c r="B254">
        <v>1</v>
      </c>
      <c r="C254">
        <v>130</v>
      </c>
      <c r="D254" t="s">
        <v>792</v>
      </c>
      <c r="E254" t="s">
        <v>793</v>
      </c>
      <c r="F254" t="s">
        <v>214</v>
      </c>
      <c r="G254">
        <v>130</v>
      </c>
      <c r="H254" t="s">
        <v>188</v>
      </c>
      <c r="I254">
        <v>1</v>
      </c>
    </row>
    <row r="255" spans="1:9" x14ac:dyDescent="0.25">
      <c r="A255" t="s">
        <v>858</v>
      </c>
      <c r="B255">
        <v>1</v>
      </c>
      <c r="C255">
        <v>220</v>
      </c>
      <c r="D255" t="s">
        <v>859</v>
      </c>
      <c r="E255" t="s">
        <v>860</v>
      </c>
      <c r="F255" t="s">
        <v>214</v>
      </c>
      <c r="G255">
        <v>220</v>
      </c>
      <c r="H255" t="s">
        <v>188</v>
      </c>
      <c r="I255">
        <v>1</v>
      </c>
    </row>
    <row r="256" spans="1:9" x14ac:dyDescent="0.25">
      <c r="A256" t="s">
        <v>861</v>
      </c>
      <c r="B256">
        <v>1</v>
      </c>
      <c r="C256">
        <v>150</v>
      </c>
      <c r="D256" t="s">
        <v>862</v>
      </c>
      <c r="E256" t="s">
        <v>863</v>
      </c>
      <c r="F256" t="s">
        <v>214</v>
      </c>
      <c r="G256">
        <v>150</v>
      </c>
      <c r="H256" t="s">
        <v>188</v>
      </c>
      <c r="I256">
        <v>1</v>
      </c>
    </row>
    <row r="257" spans="1:9" x14ac:dyDescent="0.25">
      <c r="A257" t="s">
        <v>864</v>
      </c>
      <c r="B257">
        <v>100</v>
      </c>
      <c r="C257">
        <v>110</v>
      </c>
      <c r="D257" t="s">
        <v>865</v>
      </c>
      <c r="E257" t="s">
        <v>865</v>
      </c>
      <c r="F257" t="s">
        <v>763</v>
      </c>
      <c r="G257">
        <v>11000</v>
      </c>
      <c r="H257" t="s">
        <v>188</v>
      </c>
      <c r="I257">
        <v>100</v>
      </c>
    </row>
    <row r="258" spans="1:9" x14ac:dyDescent="0.25">
      <c r="A258" t="s">
        <v>866</v>
      </c>
      <c r="B258">
        <v>110</v>
      </c>
      <c r="C258">
        <v>115</v>
      </c>
      <c r="D258" t="s">
        <v>867</v>
      </c>
      <c r="E258" t="s">
        <v>867</v>
      </c>
      <c r="F258" t="s">
        <v>763</v>
      </c>
      <c r="G258">
        <v>12650</v>
      </c>
      <c r="H258" t="s">
        <v>188</v>
      </c>
      <c r="I258">
        <v>110</v>
      </c>
    </row>
    <row r="259" spans="1:9" x14ac:dyDescent="0.25">
      <c r="A259" t="s">
        <v>868</v>
      </c>
      <c r="B259">
        <v>185</v>
      </c>
      <c r="C259">
        <v>90</v>
      </c>
      <c r="D259" t="s">
        <v>869</v>
      </c>
      <c r="E259" t="s">
        <v>869</v>
      </c>
      <c r="F259" t="s">
        <v>763</v>
      </c>
      <c r="G259">
        <v>16650</v>
      </c>
      <c r="H259" t="s">
        <v>188</v>
      </c>
      <c r="I259">
        <v>185</v>
      </c>
    </row>
    <row r="260" spans="1:9" x14ac:dyDescent="0.25">
      <c r="A260" t="s">
        <v>870</v>
      </c>
      <c r="B260">
        <v>200</v>
      </c>
      <c r="C260">
        <v>60</v>
      </c>
      <c r="D260" t="s">
        <v>871</v>
      </c>
      <c r="E260" t="s">
        <v>871</v>
      </c>
      <c r="F260" t="s">
        <v>763</v>
      </c>
      <c r="G260">
        <v>12000</v>
      </c>
      <c r="H260" t="s">
        <v>188</v>
      </c>
      <c r="I260">
        <v>200</v>
      </c>
    </row>
    <row r="261" spans="1:9" x14ac:dyDescent="0.25">
      <c r="A261" t="s">
        <v>872</v>
      </c>
      <c r="B261">
        <v>40</v>
      </c>
      <c r="C261">
        <v>200</v>
      </c>
      <c r="D261" t="s">
        <v>873</v>
      </c>
      <c r="E261" t="s">
        <v>873</v>
      </c>
      <c r="F261" t="s">
        <v>763</v>
      </c>
      <c r="G261">
        <v>8000</v>
      </c>
      <c r="H261" t="s">
        <v>188</v>
      </c>
      <c r="I261">
        <v>40</v>
      </c>
    </row>
    <row r="262" spans="1:9" x14ac:dyDescent="0.25">
      <c r="A262" t="s">
        <v>874</v>
      </c>
      <c r="B262">
        <v>40</v>
      </c>
      <c r="C262">
        <v>250</v>
      </c>
      <c r="D262" t="s">
        <v>875</v>
      </c>
      <c r="E262" t="s">
        <v>875</v>
      </c>
      <c r="F262" t="s">
        <v>763</v>
      </c>
      <c r="G262">
        <v>10000</v>
      </c>
      <c r="H262" t="s">
        <v>188</v>
      </c>
      <c r="I262">
        <v>40</v>
      </c>
    </row>
    <row r="263" spans="1:9" x14ac:dyDescent="0.25">
      <c r="A263" t="s">
        <v>876</v>
      </c>
      <c r="B263">
        <v>90</v>
      </c>
      <c r="C263">
        <v>150</v>
      </c>
      <c r="D263" t="s">
        <v>877</v>
      </c>
      <c r="E263" t="s">
        <v>877</v>
      </c>
      <c r="F263" t="s">
        <v>763</v>
      </c>
      <c r="G263">
        <v>13500</v>
      </c>
      <c r="H263" t="s">
        <v>188</v>
      </c>
      <c r="I263">
        <v>90</v>
      </c>
    </row>
    <row r="264" spans="1:9" x14ac:dyDescent="0.25">
      <c r="A264" t="s">
        <v>878</v>
      </c>
      <c r="B264">
        <v>35</v>
      </c>
      <c r="C264">
        <v>100</v>
      </c>
      <c r="D264" t="s">
        <v>879</v>
      </c>
      <c r="E264" t="s">
        <v>879</v>
      </c>
      <c r="F264" t="s">
        <v>763</v>
      </c>
      <c r="G264">
        <v>3500</v>
      </c>
      <c r="H264" t="s">
        <v>188</v>
      </c>
      <c r="I264">
        <v>35</v>
      </c>
    </row>
    <row r="265" spans="1:9" x14ac:dyDescent="0.25">
      <c r="A265" t="s">
        <v>880</v>
      </c>
      <c r="B265">
        <v>475</v>
      </c>
      <c r="C265">
        <v>70</v>
      </c>
      <c r="D265" t="s">
        <v>881</v>
      </c>
      <c r="E265" t="s">
        <v>882</v>
      </c>
      <c r="F265" t="s">
        <v>763</v>
      </c>
      <c r="G265">
        <v>33250</v>
      </c>
      <c r="H265" t="s">
        <v>188</v>
      </c>
      <c r="I265">
        <v>475</v>
      </c>
    </row>
    <row r="266" spans="1:9" x14ac:dyDescent="0.25">
      <c r="A266" t="s">
        <v>883</v>
      </c>
      <c r="B266">
        <v>3</v>
      </c>
      <c r="C266">
        <v>6000</v>
      </c>
      <c r="D266" t="s">
        <v>884</v>
      </c>
      <c r="E266" t="s">
        <v>884</v>
      </c>
      <c r="F266" t="s">
        <v>256</v>
      </c>
      <c r="G266">
        <v>18000</v>
      </c>
      <c r="H266" t="s">
        <v>188</v>
      </c>
      <c r="I266">
        <v>3</v>
      </c>
    </row>
    <row r="267" spans="1:9" x14ac:dyDescent="0.25">
      <c r="A267" t="s">
        <v>885</v>
      </c>
      <c r="B267">
        <v>100</v>
      </c>
      <c r="C267">
        <v>40</v>
      </c>
      <c r="D267" t="s">
        <v>886</v>
      </c>
      <c r="E267" t="s">
        <v>887</v>
      </c>
      <c r="F267" t="s">
        <v>763</v>
      </c>
      <c r="G267">
        <v>4000</v>
      </c>
      <c r="H267" t="s">
        <v>188</v>
      </c>
      <c r="I267">
        <v>100</v>
      </c>
    </row>
    <row r="268" spans="1:9" x14ac:dyDescent="0.25">
      <c r="A268" t="s">
        <v>888</v>
      </c>
      <c r="B268">
        <v>70</v>
      </c>
      <c r="C268">
        <v>250</v>
      </c>
      <c r="D268" t="s">
        <v>889</v>
      </c>
      <c r="E268" t="s">
        <v>889</v>
      </c>
      <c r="F268" t="s">
        <v>763</v>
      </c>
      <c r="G268">
        <v>17500</v>
      </c>
      <c r="H268" t="s">
        <v>188</v>
      </c>
      <c r="I268">
        <v>70</v>
      </c>
    </row>
    <row r="269" spans="1:9" x14ac:dyDescent="0.25">
      <c r="A269" t="s">
        <v>890</v>
      </c>
      <c r="B269">
        <v>50</v>
      </c>
      <c r="C269">
        <v>150</v>
      </c>
      <c r="D269" t="s">
        <v>891</v>
      </c>
      <c r="E269" t="s">
        <v>891</v>
      </c>
      <c r="F269" t="s">
        <v>763</v>
      </c>
      <c r="G269">
        <v>7500</v>
      </c>
      <c r="H269" t="s">
        <v>188</v>
      </c>
      <c r="I269">
        <v>50</v>
      </c>
    </row>
    <row r="270" spans="1:9" x14ac:dyDescent="0.25">
      <c r="A270" t="s">
        <v>892</v>
      </c>
      <c r="B270">
        <v>20</v>
      </c>
      <c r="C270">
        <v>6500</v>
      </c>
      <c r="D270" t="s">
        <v>893</v>
      </c>
      <c r="E270" t="s">
        <v>894</v>
      </c>
      <c r="F270" t="s">
        <v>895</v>
      </c>
      <c r="G270">
        <v>130000</v>
      </c>
      <c r="H270" t="s">
        <v>188</v>
      </c>
      <c r="I270">
        <v>20</v>
      </c>
    </row>
    <row r="271" spans="1:9" x14ac:dyDescent="0.25">
      <c r="A271" t="s">
        <v>896</v>
      </c>
      <c r="B271">
        <v>1</v>
      </c>
      <c r="C271">
        <v>50000</v>
      </c>
      <c r="D271" t="s">
        <v>897</v>
      </c>
      <c r="E271" t="s">
        <v>898</v>
      </c>
      <c r="F271" t="s">
        <v>256</v>
      </c>
      <c r="G271">
        <v>50000</v>
      </c>
      <c r="H271" t="s">
        <v>188</v>
      </c>
      <c r="I271">
        <v>1</v>
      </c>
    </row>
    <row r="272" spans="1:9" x14ac:dyDescent="0.25">
      <c r="A272" t="s">
        <v>899</v>
      </c>
      <c r="B272">
        <v>1</v>
      </c>
      <c r="C272">
        <v>60000</v>
      </c>
      <c r="D272" t="s">
        <v>900</v>
      </c>
      <c r="E272" t="s">
        <v>901</v>
      </c>
      <c r="F272" t="s">
        <v>256</v>
      </c>
      <c r="G272">
        <v>60000</v>
      </c>
      <c r="H272" t="s">
        <v>188</v>
      </c>
      <c r="I272">
        <v>1</v>
      </c>
    </row>
    <row r="273" spans="1:9" x14ac:dyDescent="0.25">
      <c r="A273" t="s">
        <v>902</v>
      </c>
      <c r="B273">
        <v>10</v>
      </c>
      <c r="C273">
        <v>7000</v>
      </c>
      <c r="D273" t="s">
        <v>903</v>
      </c>
      <c r="E273" t="s">
        <v>904</v>
      </c>
      <c r="F273" t="s">
        <v>256</v>
      </c>
      <c r="G273">
        <v>70000</v>
      </c>
      <c r="H273" t="s">
        <v>188</v>
      </c>
      <c r="I273">
        <v>10</v>
      </c>
    </row>
    <row r="274" spans="1:9" x14ac:dyDescent="0.25">
      <c r="A274" t="s">
        <v>905</v>
      </c>
      <c r="B274">
        <v>30</v>
      </c>
      <c r="C274">
        <v>6500</v>
      </c>
      <c r="D274" t="s">
        <v>906</v>
      </c>
      <c r="E274" t="s">
        <v>907</v>
      </c>
      <c r="F274" t="s">
        <v>763</v>
      </c>
      <c r="G274">
        <v>195000</v>
      </c>
      <c r="H274" t="s">
        <v>188</v>
      </c>
      <c r="I274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2022-05-18T10:00:43Z</dcterms:modified>
</cp:coreProperties>
</file>