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88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I11" i="2" s="1"/>
  <c r="A12" i="2"/>
  <c r="B12" i="2"/>
  <c r="C12" i="2"/>
  <c r="D12" i="2"/>
  <c r="E12" i="2"/>
  <c r="F12" i="2"/>
  <c r="G12" i="2"/>
  <c r="I12" i="2" s="1"/>
  <c r="A13" i="2"/>
  <c r="B13" i="2"/>
  <c r="C13" i="2"/>
  <c r="D13" i="2"/>
  <c r="E13" i="2"/>
  <c r="F13" i="2"/>
  <c r="G13" i="2"/>
  <c r="I13" i="2" s="1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I15" i="2" s="1"/>
  <c r="A16" i="2"/>
  <c r="B16" i="2"/>
  <c r="C16" i="2"/>
  <c r="D16" i="2"/>
  <c r="E16" i="2"/>
  <c r="F16" i="2"/>
  <c r="G16" i="2"/>
  <c r="I16" i="2" s="1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I18" i="2" s="1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I20" i="2" s="1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I22" i="2" s="1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/>
  <c r="H5" i="2"/>
  <c r="I5" i="2" s="1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 s="1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 s="1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H11" i="2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H368" i="2"/>
  <c r="H303" i="2"/>
  <c r="H262" i="2"/>
  <c r="H175" i="2"/>
  <c r="H124" i="2"/>
  <c r="H6" i="2"/>
  <c r="I6" i="2" s="1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<sst xmlns="http://schemas.openxmlformats.org/spreadsheetml/2006/main" count="282" uniqueCount="242">
  <si>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</si>
  <si>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</si>
  <si>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</si>
  <si>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</si>
  <si>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</si>
  <si>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</si>
  <si>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</si>
  <si>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</si>
  <si>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</si>
  <si>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</si>
  <si>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</si>
  <si>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</si>
  <si>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</si>
  <si>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</si>
  <si>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</si>
  <si>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</si>
  <si>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</si>
  <si>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</si>
  <si>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</si>
  <si>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</si>
  <si>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</si>
  <si>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</si>
  <si>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</si>
  <si>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</si>
  <si>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</si>
  <si>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</si>
  <si>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</si>
  <si>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</si>
  <si>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</si>
  <si>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</si>
  <si>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</si>
  <si>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</si>
  <si>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</si>
  <si>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</si>
  <si>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</si>
  <si>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</si>
  <si>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</si>
  <si>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</si>
  <si>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</si>
  <si>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</si>
  <si>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</si>
  <si>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</si>
  <si>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</si>
  <si>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</si>
  <si>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</si>
  <si>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</si>
  <si>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</si>
  <si>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</si>
  <si>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</si>
  <si>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</si>
  <si>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</si>
  <si>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</si>
  <si>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</si>
  <si>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</si>
  <si>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</si>
  <si>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</si>
  <si>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</si>
  <si>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</si>
  <si>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</si>
  <si>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</si>
  <si>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</si>
  <si>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</si>
  <si>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</si>
  <si>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</si>
  <si>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</si>
  <si>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</si>
  <si>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</si>
  <si>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</si>
  <si>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</si>
  <si>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</si>
  <si>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</si>
  <si>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</si>
  <si>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</si>
  <si>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</si>
  <si>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</si>
  <si>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</si>
  <si>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</si>
  <si>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</si>
  <si>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</si>
  <si>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</si>
  <si>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</si>
  <si>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</si>
  <si>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</si>
  <si>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</si>
  <si>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</si>
  <si>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</si>
  <si>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</si>
  <si>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</si>
  <si>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</si>
  <si>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</si>
  <si>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</si>
  <si>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</si>
  <si>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</si>
  <si>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</si>
  <si>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</si>
  <si>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</si>
  <si>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</si>
  <si>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</si>
  <si>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</si>
  <si>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</si>
  <si>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</si>
  <si>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</si>
  <si>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</si>
  <si>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</si>
  <si>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</si>
  <si>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</si>
  <si>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</si>
  <si>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</si>
  <si>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</si>
  <si>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</si>
  <si>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</si>
  <si>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</si>
  <si>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</si>
  <si>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</si>
  <si>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</si>
  <si>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</si>
  <si>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</si>
  <si>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</si>
  <si>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</si>
  <si>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</si>
  <si>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</si>
  <si>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</si>
  <si>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</si>
  <si>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</si>
  <si>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</si>
  <si>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</si>
  <si>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</si>
  <si>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</si>
  <si>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</si>
  <si>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</si>
  <si>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</si>
  <si>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</si>
  <si>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</si>
  <si>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</si>
  <si>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</si>
  <si>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</si>
  <si>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</si>
  <si>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</si>
  <si>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</si>
  <si>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</si>
  <si>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</si>
  <si>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</si>
  <si>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</si>
  <si>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</si>
  <si>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</si>
  <si>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</si>
  <si>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</si>
  <si>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</si>
  <si>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</si>
  <si>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</si>
  <si>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</si>
  <si>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</si>
  <si>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</si>
  <si>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</si>
  <si>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</si>
  <si>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</si>
  <si>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</si>
  <si>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</si>
  <si>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</si>
  <si>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</si>
  <si>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</si>
  <si>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</si>
  <si>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</si>
  <si>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</si>
  <si>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</si>
  <si>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</si>
  <si>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</si>
  <si>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</si>
  <si>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</si>
  <si>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20/02/22</t>
  </si>
  <si>
    <t>PD22000328</t>
  </si>
  <si>
    <t>הנדסה-מטה</t>
  </si>
  <si>
    <t>צביעת מיכלים-מיכל 4 אלרואי</t>
  </si>
  <si>
    <t>בטיפול רכש</t>
  </si>
  <si>
    <t>liat</t>
  </si>
  <si>
    <t>Y</t>
  </si>
  <si>
    <t>110</t>
  </si>
  <si>
    <t>אלרואי</t>
  </si>
  <si>
    <t>צביעת דופן מיכל 4</t>
  </si>
  <si>
    <t>evgeniy_m</t>
  </si>
  <si>
    <t>400</t>
  </si>
  <si>
    <t>חוזה עבודות</t>
  </si>
  <si>
    <t>00</t>
  </si>
  <si>
    <t>מאשרי דרישות מרוכזות - כללי</t>
  </si>
  <si>
    <t>X</t>
  </si>
  <si>
    <t>399,000.00</t>
  </si>
  <si>
    <t>67,830.00</t>
  </si>
  <si>
    <t>466,830.00</t>
  </si>
  <si>
    <t>ILS</t>
  </si>
  <si>
    <t>002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</si>
  <si>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</si>
  <si>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</si>
  <si>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</si>
  <si>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</si>
  <si>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</si>
  <si>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</si>
  <si>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</si>
  <si>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</si>
  <si>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</si>
  <si>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1</t>
  </si>
  <si>
    <t>ilan_m</t>
  </si>
  <si>
    <t>3</t>
  </si>
  <si>
    <t>עבודות</t>
  </si>
  <si>
    <t>W2200028</t>
  </si>
  <si>
    <t>צביעת דופן מיכל 4 באלרואי</t>
  </si>
  <si>
    <t>יבגני מגידס</t>
  </si>
  <si>
    <t>מלאי זמין</t>
  </si>
  <si>
    <t>מנוהל מלאי?</t>
  </si>
  <si>
    <t>שורת דרישה שהועתקה</t>
  </si>
  <si>
    <t>WTO010001</t>
  </si>
  <si>
    <t>399,000</t>
  </si>
  <si>
    <t>1.00</t>
  </si>
  <si>
    <t>יח</t>
  </si>
  <si>
    <t>210399</t>
  </si>
  <si>
    <t>210</t>
  </si>
  <si>
    <t>562</t>
  </si>
  <si>
    <t>110.210399.12.210-562</t>
  </si>
  <si>
    <t>צביעת מיכלים- מיכל 4 באלרואי</t>
  </si>
  <si>
    <t>רכוש קבוע</t>
  </si>
  <si>
    <t>צביעת מיכלים</t>
  </si>
  <si>
    <t>1002</t>
  </si>
  <si>
    <t>ידני</t>
  </si>
  <si>
    <t>ביצוע</t>
  </si>
  <si>
    <t>WE080104</t>
  </si>
  <si>
    <t>ניקוי וצביעת דופן חיצונית</t>
  </si>
  <si>
    <t>ניקוי וצביעת דופן חיצונית לפי מפרט תשא</t>
  </si>
  <si>
    <t>מ2</t>
  </si>
  <si>
    <t>6.4.2.118</t>
  </si>
  <si>
    <t>WE080105</t>
  </si>
  <si>
    <t>ניקוי וצביעת מרפסת היקפית</t>
  </si>
  <si>
    <t>ניקוי וצביעת מרפסת היקפית לפי מפרט תשא</t>
  </si>
  <si>
    <t>מטר</t>
  </si>
  <si>
    <t>6.4.2.119</t>
  </si>
  <si>
    <t>WE100003</t>
  </si>
  <si>
    <t>פועל בנין פוט</t>
  </si>
  <si>
    <t>פועל בנין פשוט כולל כלים ידנים</t>
  </si>
  <si>
    <t>ש'ע</t>
  </si>
  <si>
    <t>6.5.19</t>
  </si>
  <si>
    <t>WE230115</t>
  </si>
  <si>
    <t>ניקוי וצביעת סולם ירידה לגג</t>
  </si>
  <si>
    <t>ניקוי וצביעת סולם ירידה לגג לפי מפרט תשא</t>
  </si>
  <si>
    <t>6.4.2.115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</si>
</sst>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399000</v>
      </c>
    </row>
    <row r="4" spans="1:11" ht="46.5" customHeight="1" x14ac:dyDescent="0.25">
      <c r="A4" s="5" t="str">
        <f>IF(DataSheet!A6&lt;&gt;0,DataSheet!A6,"")</f>
        <v>WE080104</v>
      </c>
      <c r="B4" s="4" t="str">
        <f>IF(DataSheet!D6&lt;&gt;0,DataSheet!D6,"")</f>
        <v>ניקוי וצביעת דופן חיצונית</v>
      </c>
      <c r="C4" s="4" t="str">
        <f>IF(DataSheet!E6&lt;&gt;0,DataSheet!E6,"")</f>
        <v>ניקוי וצביעת דופן חיצונית לפי מפרט תשא</v>
      </c>
      <c r="D4" s="5" t="str">
        <f>IF(DataSheet!J6&lt;&gt;0,DataSheet!J6,"")</f>
        <v>6.4.2.118</v>
      </c>
      <c r="E4">
        <f>IF(DataSheet!B6&lt;&gt;0,DataSheet!B6,"")</f>
        <v>2900</v>
      </c>
      <c r="F4" t="str">
        <f>IF(DataSheet!F6&lt;&gt;0,DataSheet!F6,"")</f>
        <v>מ2</v>
      </c>
      <c r="G4" s="9">
        <f>IF(DataSheet!C6&lt;&gt;0,DataSheet!C6,"")</f>
        <v>120</v>
      </c>
      <c r="H4">
        <f>IF(OR(G4= 0,G4=""),"",G4*E4)</f>
        <v>348000</v>
      </c>
      <c r="I4">
        <f>IF(OR(G4= 0,G4=""),"",H4*(1-$I$2))</f>
        <v>348000</v>
      </c>
    </row>
    <row r="5" spans="1:11" ht="46.5" customHeight="1" x14ac:dyDescent="0.25">
      <c r="A5" s="5" t="str">
        <f>IF(DataSheet!A7&lt;&gt;0,DataSheet!A7,"")</f>
        <v>WE080105</v>
      </c>
      <c r="B5" s="4" t="str">
        <f>IF(DataSheet!D7&lt;&gt;0,DataSheet!D7,"")</f>
        <v>ניקוי וצביעת מרפסת היקפית</v>
      </c>
      <c r="C5" s="4" t="str">
        <f>IF(DataSheet!E7&lt;&gt;0,DataSheet!E7,"")</f>
        <v>ניקוי וצביעת מרפסת היקפית לפי מפרט תשא</v>
      </c>
      <c r="D5" s="5" t="str">
        <f>IF(DataSheet!J7&lt;&gt;0,DataSheet!J7,"")</f>
        <v>6.4.2.119</v>
      </c>
      <c r="E5">
        <f>IF(DataSheet!B7&lt;&gt;0,DataSheet!B7,"")</f>
        <v>160</v>
      </c>
      <c r="F5" t="str">
        <f>IF(DataSheet!F7&lt;&gt;0,DataSheet!F7,"")</f>
        <v>מטר</v>
      </c>
      <c r="G5" s="9">
        <f>IF(DataSheet!C7&lt;&gt;0,DataSheet!C7,"")</f>
        <v>200</v>
      </c>
      <c r="H5">
        <f t="shared" ref="H5:H68" si="0">IF(OR(G5= 0,G5=""),"",G5*E5)</f>
        <v>32000</v>
      </c>
      <c r="I5">
        <f t="shared" ref="I5:I68" si="1">IF(OR(G5= 0,G5=""),"",H5*(1-$I$2))</f>
        <v>32000</v>
      </c>
    </row>
    <row r="6" spans="1:11" ht="46.5" customHeight="1" x14ac:dyDescent="0.25">
      <c r="A6" s="5" t="str">
        <f>IF(DataSheet!A8&lt;&gt;0,DataSheet!A8,"")</f>
        <v>WE100003</v>
      </c>
      <c r="B6" s="4" t="str">
        <f>IF(DataSheet!D8&lt;&gt;0,DataSheet!D8,"")</f>
        <v>פועל בנין פוט</v>
      </c>
      <c r="C6" s="4" t="str">
        <f>IF(DataSheet!E8&lt;&gt;0,DataSheet!E8,"")</f>
        <v>פועל בנין פשוט כולל כלים ידנים</v>
      </c>
      <c r="D6" s="5" t="str">
        <f>IF(DataSheet!J8&lt;&gt;0,DataSheet!J8,"")</f>
        <v>6.5.19</v>
      </c>
      <c r="E6">
        <f>IF(DataSheet!B8&lt;&gt;0,DataSheet!B8,"")</f>
        <v>40</v>
      </c>
      <c r="F6" t="str">
        <f>IF(DataSheet!F8&lt;&gt;0,DataSheet!F8,"")</f>
        <v>ש'ע</v>
      </c>
      <c r="G6" s="9">
        <f>IF(DataSheet!C8&lt;&gt;0,DataSheet!C8,"")</f>
        <v>100</v>
      </c>
      <c r="H6">
        <f t="shared" si="0"/>
        <v>4000</v>
      </c>
      <c r="I6">
        <f t="shared" si="1"/>
        <v>4000</v>
      </c>
    </row>
    <row r="7" spans="1:11" ht="46.5" customHeight="1" x14ac:dyDescent="0.25">
      <c r="A7" s="5" t="str">
        <f>IF(DataSheet!A9&lt;&gt;0,DataSheet!A9,"")</f>
        <v>WE230115</v>
      </c>
      <c r="B7" s="4" t="str">
        <f>IF(DataSheet!D9&lt;&gt;0,DataSheet!D9,"")</f>
        <v>ניקוי וצביעת סולם ירידה לגג</v>
      </c>
      <c r="C7" s="4" t="str">
        <f>IF(DataSheet!E9&lt;&gt;0,DataSheet!E9,"")</f>
        <v>ניקוי וצביעת סולם ירידה לגג לפי מפרט תשא</v>
      </c>
      <c r="D7" s="5" t="str">
        <f>IF(DataSheet!J9&lt;&gt;0,DataSheet!J9,"")</f>
        <v>6.4.2.115</v>
      </c>
      <c r="E7">
        <f>IF(DataSheet!B9&lt;&gt;0,DataSheet!B9,"")</f>
        <v>30</v>
      </c>
      <c r="F7" t="str">
        <f>IF(DataSheet!F9&lt;&gt;0,DataSheet!F9,"")</f>
        <v>מטר</v>
      </c>
      <c r="G7" s="9">
        <f>IF(DataSheet!C9&lt;&gt;0,DataSheet!C9,"")</f>
        <v>500</v>
      </c>
      <c r="H7">
        <f t="shared" si="0"/>
        <v>15000</v>
      </c>
      <c r="I7">
        <f t="shared" si="1"/>
        <v>15000</v>
      </c>
    </row>
    <row r="8" spans="1:11" ht="46.5" customHeight="1" x14ac:dyDescent="0.25">
      <c r="A8" s="5" t="str">
        <f>IF(DataSheet!A10&lt;&gt;0,DataSheet!A10,"")</f>
        <v/>
      </c>
      <c r="B8" s="4" t="str">
        <f>IF(DataSheet!D10&lt;&gt;0,DataSheet!D10,"")</f>
        <v/>
      </c>
      <c r="C8" s="4" t="str">
        <f>IF(DataSheet!E10&lt;&gt;0,DataSheet!E10,"")</f>
        <v/>
      </c>
      <c r="D8" s="5" t="str">
        <f>IF(DataSheet!J10&lt;&gt;0,DataSheet!J10,"")</f>
        <v/>
      </c>
      <c r="E8" t="str">
        <f>IF(DataSheet!B10&lt;&gt;0,DataSheet!B10,"")</f>
        <v/>
      </c>
      <c r="F8" t="str">
        <f>IF(DataSheet!F10&lt;&gt;0,DataSheet!F10,"")</f>
        <v/>
      </c>
      <c r="G8" s="9" t="str">
        <f>IF(DataSheet!C10&lt;&gt;0,DataSheet!C10,"")</f>
        <v/>
      </c>
      <c r="H8" t="str">
        <f t="shared" si="0"/>
        <v/>
      </c>
      <c r="I8" t="str">
        <f t="shared" si="1"/>
        <v/>
      </c>
    </row>
    <row r="9" spans="1:11" ht="46.5" customHeight="1" x14ac:dyDescent="0.25">
      <c r="A9" s="5" t="str">
        <f>IF(DataSheet!A11&lt;&gt;0,DataSheet!A11,"")</f>
        <v/>
      </c>
      <c r="B9" s="4" t="str">
        <f>IF(DataSheet!D11&lt;&gt;0,DataSheet!D11,"")</f>
        <v/>
      </c>
      <c r="C9" s="4" t="str">
        <f>IF(DataSheet!E11&lt;&gt;0,DataSheet!E11,"")</f>
        <v/>
      </c>
      <c r="D9" s="5" t="str">
        <f>IF(DataSheet!J11&lt;&gt;0,DataSheet!J11,"")</f>
        <v/>
      </c>
      <c r="E9" t="str">
        <f>IF(DataSheet!B11&lt;&gt;0,DataSheet!B11,"")</f>
        <v/>
      </c>
      <c r="F9" t="str">
        <f>IF(DataSheet!F11&lt;&gt;0,DataSheet!F11,"")</f>
        <v/>
      </c>
      <c r="G9" s="9" t="str">
        <f>IF(DataSheet!C11&lt;&gt;0,DataSheet!C11,"")</f>
        <v/>
      </c>
      <c r="H9" t="str">
        <f t="shared" si="0"/>
        <v/>
      </c>
      <c r="I9" t="str">
        <f t="shared" si="1"/>
        <v/>
      </c>
    </row>
    <row r="10" spans="1:11" ht="46.5" customHeight="1" x14ac:dyDescent="0.25">
      <c r="A10" s="5" t="str">
        <f>IF(DataSheet!A12&lt;&gt;0,DataSheet!A12,"")</f>
        <v/>
      </c>
      <c r="B10" s="4" t="str">
        <f>IF(DataSheet!D12&lt;&gt;0,DataSheet!D12,"")</f>
        <v/>
      </c>
      <c r="C10" s="4" t="str">
        <f>IF(DataSheet!E12&lt;&gt;0,DataSheet!E12,"")</f>
        <v/>
      </c>
      <c r="D10" s="5" t="str">
        <f>IF(DataSheet!J12&lt;&gt;0,DataSheet!J12,"")</f>
        <v/>
      </c>
      <c r="E10" t="str">
        <f>IF(DataSheet!B12&lt;&gt;0,DataSheet!B12,"")</f>
        <v/>
      </c>
      <c r="F10" t="str">
        <f>IF(DataSheet!F12&lt;&gt;0,DataSheet!F12,"")</f>
        <v/>
      </c>
      <c r="G10" s="9" t="str">
        <f>IF(DataSheet!C12&lt;&gt;0,DataSheet!C12,"")</f>
        <v/>
      </c>
      <c r="H10" t="str">
        <f t="shared" si="0"/>
        <v/>
      </c>
      <c r="I10" t="str">
        <f t="shared" si="1"/>
        <v/>
      </c>
    </row>
    <row r="11" spans="1:11" ht="46.5" customHeight="1" x14ac:dyDescent="0.25">
      <c r="A11" s="5" t="str">
        <f>IF(DataSheet!A13&lt;&gt;0,DataSheet!A13,"")</f>
        <v/>
      </c>
      <c r="B11" s="4" t="str">
        <f>IF(DataSheet!D13&lt;&gt;0,DataSheet!D13,"")</f>
        <v/>
      </c>
      <c r="C11" s="4" t="str">
        <f>IF(DataSheet!E13&lt;&gt;0,DataSheet!E13,"")</f>
        <v/>
      </c>
      <c r="D11" s="5" t="str">
        <f>IF(DataSheet!J13&lt;&gt;0,DataSheet!J13,"")</f>
        <v/>
      </c>
      <c r="E11" t="str">
        <f>IF(DataSheet!B13&lt;&gt;0,DataSheet!B13,"")</f>
        <v/>
      </c>
      <c r="F11" t="str">
        <f>IF(DataSheet!F13&lt;&gt;0,DataSheet!F13,"")</f>
        <v/>
      </c>
      <c r="G11" s="9" t="str">
        <f>IF(DataSheet!C13&lt;&gt;0,DataSheet!C13,"")</f>
        <v/>
      </c>
      <c r="H11" t="str">
        <f t="shared" si="0"/>
        <v/>
      </c>
      <c r="I11" t="str">
        <f t="shared" si="1"/>
        <v/>
      </c>
    </row>
    <row r="12" spans="1:11" ht="46.5" customHeight="1" x14ac:dyDescent="0.25">
      <c r="A12" s="5" t="str">
        <f>IF(DataSheet!A14&lt;&gt;0,DataSheet!A14,"")</f>
        <v/>
      </c>
      <c r="B12" s="4" t="str">
        <f>IF(DataSheet!D14&lt;&gt;0,DataSheet!D14,"")</f>
        <v/>
      </c>
      <c r="C12" s="4" t="str">
        <f>IF(DataSheet!E14&lt;&gt;0,DataSheet!E14,"")</f>
        <v/>
      </c>
      <c r="D12" s="5" t="str">
        <f>IF(DataSheet!J14&lt;&gt;0,DataSheet!J14,"")</f>
        <v/>
      </c>
      <c r="E12" t="str">
        <f>IF(DataSheet!B14&lt;&gt;0,DataSheet!B14,"")</f>
        <v/>
      </c>
      <c r="F12" t="str">
        <f>IF(DataSheet!F14&lt;&gt;0,DataSheet!F14,"")</f>
        <v/>
      </c>
      <c r="G12" s="9" t="str">
        <f>IF(DataSheet!C14&lt;&gt;0,DataSheet!C14,"")</f>
        <v/>
      </c>
      <c r="H12" t="str">
        <f t="shared" si="0"/>
        <v/>
      </c>
      <c r="I12" t="str">
        <f t="shared" si="1"/>
        <v/>
      </c>
    </row>
    <row r="13" spans="1:11" ht="46.5" customHeight="1" x14ac:dyDescent="0.25">
      <c r="A13" s="5" t="str">
        <f>IF(DataSheet!A15&lt;&gt;0,DataSheet!A15,"")</f>
        <v/>
      </c>
      <c r="B13" s="4" t="str">
        <f>IF(DataSheet!D15&lt;&gt;0,DataSheet!D15,"")</f>
        <v/>
      </c>
      <c r="C13" s="4" t="str">
        <f>IF(DataSheet!E15&lt;&gt;0,DataSheet!E15,"")</f>
        <v/>
      </c>
      <c r="D13" s="5" t="str">
        <f>IF(DataSheet!J15&lt;&gt;0,DataSheet!J15,"")</f>
        <v/>
      </c>
      <c r="E13" t="str">
        <f>IF(DataSheet!B15&lt;&gt;0,DataSheet!B15,"")</f>
        <v/>
      </c>
      <c r="F13" t="str">
        <f>IF(DataSheet!F15&lt;&gt;0,DataSheet!F15,"")</f>
        <v/>
      </c>
      <c r="G13" s="9" t="str">
        <f>IF(DataSheet!C15&lt;&gt;0,DataSheet!C15,"")</f>
        <v/>
      </c>
      <c r="H13" t="str">
        <f t="shared" si="0"/>
        <v/>
      </c>
      <c r="I13" t="str">
        <f t="shared" si="1"/>
        <v/>
      </c>
    </row>
    <row r="14" spans="1:11" ht="46.5" customHeight="1" x14ac:dyDescent="0.25">
      <c r="A14" s="5" t="str">
        <f>IF(DataSheet!A16&lt;&gt;0,DataSheet!A16,"")</f>
        <v/>
      </c>
      <c r="B14" s="4" t="str">
        <f>IF(DataSheet!D16&lt;&gt;0,DataSheet!D16,"")</f>
        <v/>
      </c>
      <c r="C14" s="4" t="str">
        <f>IF(DataSheet!E16&lt;&gt;0,DataSheet!E16,"")</f>
        <v/>
      </c>
      <c r="D14" s="5" t="str">
        <f>IF(DataSheet!J16&lt;&gt;0,DataSheet!J16,"")</f>
        <v/>
      </c>
      <c r="E14" t="str">
        <f>IF(DataSheet!B16&lt;&gt;0,DataSheet!B16,"")</f>
        <v/>
      </c>
      <c r="F14" t="str">
        <f>IF(DataSheet!F16&lt;&gt;0,DataSheet!F16,"")</f>
        <v/>
      </c>
      <c r="G14" s="9" t="str">
        <f>IF(DataSheet!C16&lt;&gt;0,DataSheet!C16,"")</f>
        <v/>
      </c>
      <c r="H14" t="str">
        <f t="shared" si="0"/>
        <v/>
      </c>
      <c r="I14" t="str">
        <f t="shared" si="1"/>
        <v/>
      </c>
    </row>
    <row r="15" spans="1:11" ht="46.5" customHeight="1" x14ac:dyDescent="0.25">
      <c r="A15" s="5" t="str">
        <f>IF(DataSheet!A17&lt;&gt;0,DataSheet!A17,"")</f>
        <v/>
      </c>
      <c r="B15" s="4" t="str">
        <f>IF(DataSheet!D17&lt;&gt;0,DataSheet!D17,"")</f>
        <v/>
      </c>
      <c r="C15" s="4" t="str">
        <f>IF(DataSheet!E17&lt;&gt;0,DataSheet!E17,"")</f>
        <v/>
      </c>
      <c r="D15" s="5" t="str">
        <f>IF(DataSheet!J17&lt;&gt;0,DataSheet!J17,"")</f>
        <v/>
      </c>
      <c r="E15" t="str">
        <f>IF(DataSheet!B17&lt;&gt;0,DataSheet!B17,"")</f>
        <v/>
      </c>
      <c r="F15" t="str">
        <f>IF(DataSheet!F17&lt;&gt;0,DataSheet!F17,"")</f>
        <v/>
      </c>
      <c r="G15" s="9" t="str">
        <f>IF(DataSheet!C17&lt;&gt;0,DataSheet!C17,"")</f>
        <v/>
      </c>
      <c r="H15" t="str">
        <f t="shared" si="0"/>
        <v/>
      </c>
      <c r="I15" t="str">
        <f t="shared" si="1"/>
        <v/>
      </c>
    </row>
    <row r="16" spans="1:11" ht="46.5" customHeight="1" x14ac:dyDescent="0.25">
      <c r="A16" s="5" t="str">
        <f>IF(DataSheet!A18&lt;&gt;0,DataSheet!A18,"")</f>
        <v/>
      </c>
      <c r="B16" s="4" t="str">
        <f>IF(DataSheet!D18&lt;&gt;0,DataSheet!D18,"")</f>
        <v/>
      </c>
      <c r="C16" s="4" t="str">
        <f>IF(DataSheet!E18&lt;&gt;0,DataSheet!E18,"")</f>
        <v/>
      </c>
      <c r="D16" s="5" t="str">
        <f>IF(DataSheet!J18&lt;&gt;0,DataSheet!J18,"")</f>
        <v/>
      </c>
      <c r="E16" t="str">
        <f>IF(DataSheet!B18&lt;&gt;0,DataSheet!B18,"")</f>
        <v/>
      </c>
      <c r="F16" t="str">
        <f>IF(DataSheet!F18&lt;&gt;0,DataSheet!F18,"")</f>
        <v/>
      </c>
      <c r="G16" s="9" t="str">
        <f>IF(DataSheet!C18&lt;&gt;0,DataSheet!C18,"")</f>
        <v/>
      </c>
      <c r="H16" t="str">
        <f t="shared" si="0"/>
        <v/>
      </c>
      <c r="I16" t="str">
        <f t="shared" si="1"/>
        <v/>
      </c>
    </row>
    <row r="17" spans="1:9" ht="46.5" customHeight="1" x14ac:dyDescent="0.25">
      <c r="A17" s="5" t="str">
        <f>IF(DataSheet!A19&lt;&gt;0,DataSheet!A19,"")</f>
        <v/>
      </c>
      <c r="B17" s="4" t="str">
        <f>IF(DataSheet!D19&lt;&gt;0,DataSheet!D19,"")</f>
        <v/>
      </c>
      <c r="C17" s="4" t="str">
        <f>IF(DataSheet!E19&lt;&gt;0,DataSheet!E19,"")</f>
        <v/>
      </c>
      <c r="D17" s="5" t="str">
        <f>IF(DataSheet!J19&lt;&gt;0,DataSheet!J19,"")</f>
        <v/>
      </c>
      <c r="E17" t="str">
        <f>IF(DataSheet!B19&lt;&gt;0,DataSheet!B19,"")</f>
        <v/>
      </c>
      <c r="F17" t="str">
        <f>IF(DataSheet!F19&lt;&gt;0,DataSheet!F19,"")</f>
        <v/>
      </c>
      <c r="G17" s="9" t="str">
        <f>IF(DataSheet!C19&lt;&gt;0,DataSheet!C19,"")</f>
        <v/>
      </c>
      <c r="H17" t="str">
        <f t="shared" si="0"/>
        <v/>
      </c>
      <c r="I17" t="str">
        <f t="shared" si="1"/>
        <v/>
      </c>
    </row>
    <row r="18" spans="1:9" ht="46.5" customHeight="1" x14ac:dyDescent="0.25">
      <c r="A18" s="5" t="str">
        <f>IF(DataSheet!A20&lt;&gt;0,DataSheet!A20,"")</f>
        <v/>
      </c>
      <c r="B18" s="4" t="str">
        <f>IF(DataSheet!D20&lt;&gt;0,DataSheet!D20,"")</f>
        <v/>
      </c>
      <c r="C18" s="4" t="str">
        <f>IF(DataSheet!E20&lt;&gt;0,DataSheet!E20,"")</f>
        <v/>
      </c>
      <c r="D18" s="5" t="str">
        <f>IF(DataSheet!J20&lt;&gt;0,DataSheet!J20,"")</f>
        <v/>
      </c>
      <c r="E18" t="str">
        <f>IF(DataSheet!B20&lt;&gt;0,DataSheet!B20,"")</f>
        <v/>
      </c>
      <c r="F18" t="str">
        <f>IF(DataSheet!F20&lt;&gt;0,DataSheet!F20,"")</f>
        <v/>
      </c>
      <c r="G18" s="9" t="str">
        <f>IF(DataSheet!C20&lt;&gt;0,DataSheet!C20,"")</f>
        <v/>
      </c>
      <c r="H18" t="str">
        <f t="shared" si="0"/>
        <v/>
      </c>
      <c r="I18" t="str">
        <f t="shared" si="1"/>
        <v/>
      </c>
    </row>
    <row r="19" spans="1:9" ht="46.5" customHeight="1" x14ac:dyDescent="0.25">
      <c r="A19" s="5" t="str">
        <f>IF(DataSheet!A21&lt;&gt;0,DataSheet!A21,"")</f>
        <v/>
      </c>
      <c r="B19" s="4" t="str">
        <f>IF(DataSheet!D21&lt;&gt;0,DataSheet!D21,"")</f>
        <v/>
      </c>
      <c r="C19" s="4" t="str">
        <f>IF(DataSheet!E21&lt;&gt;0,DataSheet!E21,"")</f>
        <v/>
      </c>
      <c r="D19" s="5" t="str">
        <f>IF(DataSheet!J21&lt;&gt;0,DataSheet!J21,"")</f>
        <v/>
      </c>
      <c r="E19" t="str">
        <f>IF(DataSheet!B21&lt;&gt;0,DataSheet!B21,"")</f>
        <v/>
      </c>
      <c r="F19" t="str">
        <f>IF(DataSheet!F21&lt;&gt;0,DataSheet!F21,"")</f>
        <v/>
      </c>
      <c r="G19" s="9" t="str">
        <f>IF(DataSheet!C21&lt;&gt;0,DataSheet!C21,"")</f>
        <v/>
      </c>
      <c r="H19" t="str">
        <f t="shared" si="0"/>
        <v/>
      </c>
      <c r="I19" t="str">
        <f t="shared" si="1"/>
        <v/>
      </c>
    </row>
    <row r="20" spans="1:9" ht="46.5" customHeight="1" x14ac:dyDescent="0.25">
      <c r="A20" s="5" t="str">
        <f>IF(DataSheet!A22&lt;&gt;0,DataSheet!A22,"")</f>
        <v/>
      </c>
      <c r="B20" s="4" t="str">
        <f>IF(DataSheet!D22&lt;&gt;0,DataSheet!D22,"")</f>
        <v/>
      </c>
      <c r="C20" s="4" t="str">
        <f>IF(DataSheet!E22&lt;&gt;0,DataSheet!E22,"")</f>
        <v/>
      </c>
      <c r="D20" s="5" t="str">
        <f>IF(DataSheet!J22&lt;&gt;0,DataSheet!J22,"")</f>
        <v/>
      </c>
      <c r="E20" t="str">
        <f>IF(DataSheet!B22&lt;&gt;0,DataSheet!B22,"")</f>
        <v/>
      </c>
      <c r="F20" t="str">
        <f>IF(DataSheet!F22&lt;&gt;0,DataSheet!F22,"")</f>
        <v/>
      </c>
      <c r="G20" s="9" t="str">
        <f>IF(DataSheet!C22&lt;&gt;0,DataSheet!C22,"")</f>
        <v/>
      </c>
      <c r="H20" t="str">
        <f t="shared" si="0"/>
        <v/>
      </c>
      <c r="I20" t="str">
        <f t="shared" si="1"/>
        <v/>
      </c>
    </row>
    <row r="21" spans="1:9" ht="46.5" customHeight="1" x14ac:dyDescent="0.25">
      <c r="A21" s="5" t="str">
        <f>IF(DataSheet!A23&lt;&gt;0,DataSheet!A23,"")</f>
        <v/>
      </c>
      <c r="B21" s="4" t="str">
        <f>IF(DataSheet!D23&lt;&gt;0,DataSheet!D23,"")</f>
        <v/>
      </c>
      <c r="C21" s="4" t="str">
        <f>IF(DataSheet!E23&lt;&gt;0,DataSheet!E23,"")</f>
        <v/>
      </c>
      <c r="D21" s="5" t="str">
        <f>IF(DataSheet!J23&lt;&gt;0,DataSheet!J23,"")</f>
        <v/>
      </c>
      <c r="E21" t="str">
        <f>IF(DataSheet!B23&lt;&gt;0,DataSheet!B23,"")</f>
        <v/>
      </c>
      <c r="F21" t="str">
        <f>IF(DataSheet!F23&lt;&gt;0,DataSheet!F23,"")</f>
        <v/>
      </c>
      <c r="G21" s="9" t="str">
        <f>IF(DataSheet!C23&lt;&gt;0,DataSheet!C23,"")</f>
        <v/>
      </c>
      <c r="H21" t="str">
        <f t="shared" si="0"/>
        <v/>
      </c>
      <c r="I21" t="str">
        <f t="shared" si="1"/>
        <v/>
      </c>
    </row>
    <row r="22" spans="1:9" ht="46.5" customHeight="1" x14ac:dyDescent="0.25">
      <c r="A22" s="5" t="str">
        <f>IF(DataSheet!A24&lt;&gt;0,DataSheet!A24,"")</f>
        <v/>
      </c>
      <c r="B22" s="4" t="str">
        <f>IF(DataSheet!D24&lt;&gt;0,DataSheet!D24,"")</f>
        <v/>
      </c>
      <c r="C22" s="4" t="str">
        <f>IF(DataSheet!E24&lt;&gt;0,DataSheet!E24,"")</f>
        <v/>
      </c>
      <c r="D22" s="5" t="str">
        <f>IF(DataSheet!J24&lt;&gt;0,DataSheet!J24,"")</f>
        <v/>
      </c>
      <c r="E22" t="str">
        <f>IF(DataSheet!B24&lt;&gt;0,DataSheet!B24,"")</f>
        <v/>
      </c>
      <c r="F22" t="str">
        <f>IF(DataSheet!F24&lt;&gt;0,DataSheet!F24,"")</f>
        <v/>
      </c>
      <c r="G22" s="9" t="str">
        <f>IF(DataSheet!C24&lt;&gt;0,DataSheet!C24,"")</f>
        <v/>
      </c>
      <c r="H22" t="str">
        <f t="shared" si="0"/>
        <v/>
      </c>
      <c r="I22" t="str">
        <f t="shared" si="1"/>
        <v/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G2">
        <v>210399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>
        <v>399000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3">
        <v>44612.370833333298</v>
      </c>
      <c r="AN2" t="s">
        <v>191</v>
      </c>
      <c r="AQ2">
        <v>2</v>
      </c>
      <c r="AR2" t="s">
        <v>192</v>
      </c>
      <c r="AS2">
        <v>4</v>
      </c>
      <c r="AT2" t="s">
        <v>193</v>
      </c>
      <c r="BD2" t="s">
        <v>179</v>
      </c>
      <c r="BE2" t="s">
        <v>194</v>
      </c>
      <c r="BG2" t="s">
        <v>195</v>
      </c>
      <c r="BI2" t="s">
        <v>196</v>
      </c>
      <c r="BK2" t="s">
        <v>197</v>
      </c>
      <c r="BL2" t="s">
        <v>198</v>
      </c>
      <c r="BN2" t="s">
        <v>199</v>
      </c>
      <c r="BO2" t="s">
        <v>195</v>
      </c>
      <c r="BS2" t="s">
        <v>200</v>
      </c>
      <c r="BV2">
        <v>0</v>
      </c>
      <c r="CA2" t="s">
        <v>201</v>
      </c>
      <c r="CB2" t="s">
        <v>202</v>
      </c>
      <c r="CD2" t="s">
        <v>203</v>
      </c>
      <c r="CG2">
        <v>0</v>
      </c>
      <c r="CH2" t="s">
        <v>204</v>
      </c>
      <c r="CJ2" t="s">
        <v>175</v>
      </c>
      <c r="CM2" t="s">
        <v>175</v>
      </c>
      <c r="CN2">
        <v>0</v>
      </c>
      <c r="CO2">
        <v>466830</v>
      </c>
      <c r="CP2">
        <v>466830</v>
      </c>
      <c r="CQ2" t="s">
        <v>175</v>
      </c>
      <c r="CT2" t="s">
        <v>205</v>
      </c>
      <c r="CU2" t="s">
        <v>205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</row>
    <row r="4" spans="1:100" x14ac:dyDescent="0.25">
      <c r="A4" t="s">
        <v>209</v>
      </c>
      <c r="C4" t="s">
        <v>204</v>
      </c>
      <c r="D4" t="s">
        <v>210</v>
      </c>
      <c r="E4" t="s">
        <v>198</v>
      </c>
      <c r="F4" t="s">
        <v>211</v>
      </c>
      <c r="G4" t="s">
        <v>212</v>
      </c>
      <c r="J4" t="s">
        <v>185</v>
      </c>
      <c r="K4" t="s">
        <v>188</v>
      </c>
      <c r="M4" t="s">
        <v>176</v>
      </c>
      <c r="N4" t="s">
        <v>213</v>
      </c>
      <c r="O4" t="s">
        <v>194</v>
      </c>
      <c r="P4" t="s">
        <v>214</v>
      </c>
      <c r="Q4" t="s">
        <v>215</v>
      </c>
      <c r="R4" t="s">
        <v>216</v>
      </c>
      <c r="V4" t="s">
        <v>177</v>
      </c>
      <c r="W4" t="s">
        <v>217</v>
      </c>
      <c r="X4" t="s">
        <v>195</v>
      </c>
      <c r="Y4" t="s">
        <v>218</v>
      </c>
      <c r="Z4" t="s">
        <v>219</v>
      </c>
      <c r="AA4" t="s">
        <v>213</v>
      </c>
      <c r="AB4" t="s">
        <v>172</v>
      </c>
      <c r="AD4">
        <v>0</v>
      </c>
      <c r="AF4" t="s">
        <v>220</v>
      </c>
      <c r="AI4">
        <v>0</v>
      </c>
      <c r="AQ4">
        <v>0</v>
      </c>
      <c r="AR4">
        <v>6887</v>
      </c>
      <c r="AS4">
        <v>399000</v>
      </c>
      <c r="AU4" t="s">
        <v>212</v>
      </c>
      <c r="AV4" t="s">
        <v>188</v>
      </c>
      <c r="AW4" t="s">
        <v>175</v>
      </c>
      <c r="AX4" t="s">
        <v>221</v>
      </c>
      <c r="AY4">
        <v>1</v>
      </c>
      <c r="BG4">
        <v>0</v>
      </c>
      <c r="BH4">
        <v>0</v>
      </c>
      <c r="BJ4" t="s">
        <v>199</v>
      </c>
      <c r="BK4">
        <v>240</v>
      </c>
      <c r="BL4" t="s">
        <v>222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223</v>
      </c>
      <c r="B6">
        <v>2900</v>
      </c>
      <c r="C6">
        <v>120</v>
      </c>
      <c r="D6" t="s">
        <v>224</v>
      </c>
      <c r="E6" t="s">
        <v>225</v>
      </c>
      <c r="F6" t="s">
        <v>226</v>
      </c>
      <c r="G6">
        <v>348000</v>
      </c>
      <c r="H6" t="s">
        <v>188</v>
      </c>
      <c r="I6">
        <v>2900</v>
      </c>
      <c r="J6" t="s">
        <v>227</v>
      </c>
    </row>
    <row r="7" spans="1:100" x14ac:dyDescent="0.25">
      <c r="A7" t="s">
        <v>228</v>
      </c>
      <c r="B7">
        <v>160</v>
      </c>
      <c r="C7">
        <v>200</v>
      </c>
      <c r="D7" t="s">
        <v>229</v>
      </c>
      <c r="E7" t="s">
        <v>230</v>
      </c>
      <c r="F7" t="s">
        <v>231</v>
      </c>
      <c r="G7">
        <v>32000</v>
      </c>
      <c r="H7" t="s">
        <v>188</v>
      </c>
      <c r="I7">
        <v>160</v>
      </c>
      <c r="J7" t="s">
        <v>232</v>
      </c>
    </row>
    <row r="8" spans="1:100" x14ac:dyDescent="0.25">
      <c r="A8" t="s">
        <v>233</v>
      </c>
      <c r="B8">
        <v>40</v>
      </c>
      <c r="C8">
        <v>100</v>
      </c>
      <c r="D8" t="s">
        <v>234</v>
      </c>
      <c r="E8" t="s">
        <v>235</v>
      </c>
      <c r="F8" t="s">
        <v>236</v>
      </c>
      <c r="G8">
        <v>4000</v>
      </c>
      <c r="H8" t="s">
        <v>188</v>
      </c>
      <c r="I8">
        <v>40</v>
      </c>
      <c r="J8" t="s">
        <v>237</v>
      </c>
    </row>
    <row r="9" spans="1:100" x14ac:dyDescent="0.25">
      <c r="A9" t="s">
        <v>238</v>
      </c>
      <c r="B9">
        <v>30</v>
      </c>
      <c r="C9">
        <v>500</v>
      </c>
      <c r="D9" t="s">
        <v>239</v>
      </c>
      <c r="E9" t="s">
        <v>240</v>
      </c>
      <c r="F9" t="s">
        <v>231</v>
      </c>
      <c r="G9">
        <v>15000</v>
      </c>
      <c r="H9" t="s">
        <v>188</v>
      </c>
      <c r="I9">
        <v>30</v>
      </c>
      <c r="J9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2022-03-03T09:42:39Z</dcterms:modified>
</cp:coreProperties>
</file>